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I\2021\Կենտրոնացված\1. ԿԵՆՏՐՈՆԱՑՎԱԾ ԿԱՐԳԻ ՆԱԽԱԳԻԾ, ստորոգ. պլան\"/>
    </mc:Choice>
  </mc:AlternateContent>
  <bookViews>
    <workbookView xWindow="0" yWindow="0" windowWidth="28800" windowHeight="12225"/>
  </bookViews>
  <sheets>
    <sheet name="Քաղաքապետարան" sheetId="1" r:id="rId1"/>
  </sheets>
  <definedNames>
    <definedName name="_xlnm._FilterDatabase" localSheetId="0" hidden="1">Քաղաքապետարան!$B$13:$H$143</definedName>
  </definedNames>
  <calcPr calcId="152511"/>
</workbook>
</file>

<file path=xl/calcChain.xml><?xml version="1.0" encoding="utf-8"?>
<calcChain xmlns="http://schemas.openxmlformats.org/spreadsheetml/2006/main">
  <c r="H66" i="1" l="1"/>
  <c r="G67" i="1"/>
  <c r="G41" i="1"/>
  <c r="G40" i="1"/>
  <c r="H40" i="1"/>
  <c r="G81" i="1" l="1"/>
  <c r="G138" i="1" l="1"/>
  <c r="G137" i="1"/>
  <c r="G134" i="1"/>
  <c r="G133" i="1"/>
  <c r="G130" i="1"/>
  <c r="G129" i="1"/>
  <c r="G126" i="1"/>
  <c r="G125" i="1"/>
  <c r="G122" i="1"/>
  <c r="G121" i="1"/>
  <c r="G118" i="1"/>
  <c r="G117" i="1"/>
  <c r="G114" i="1"/>
  <c r="G113" i="1"/>
  <c r="G110" i="1"/>
  <c r="G109" i="1"/>
  <c r="G106" i="1"/>
  <c r="G105" i="1"/>
  <c r="G102" i="1"/>
  <c r="G101" i="1"/>
  <c r="G98" i="1"/>
  <c r="G97" i="1"/>
  <c r="G94" i="1"/>
  <c r="G93" i="1"/>
  <c r="G90" i="1"/>
  <c r="G89" i="1"/>
  <c r="G86" i="1"/>
  <c r="G85" i="1"/>
  <c r="G82" i="1"/>
  <c r="G6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3" i="1"/>
  <c r="G84" i="1"/>
  <c r="G87" i="1"/>
  <c r="G88" i="1"/>
  <c r="G91" i="1"/>
  <c r="G92" i="1"/>
  <c r="G95" i="1"/>
  <c r="G96" i="1"/>
  <c r="G99" i="1"/>
  <c r="G100" i="1"/>
  <c r="G103" i="1"/>
  <c r="G104" i="1"/>
  <c r="G107" i="1"/>
  <c r="G108" i="1"/>
  <c r="G111" i="1"/>
  <c r="G112" i="1"/>
  <c r="G115" i="1"/>
  <c r="G116" i="1"/>
  <c r="G119" i="1"/>
  <c r="G120" i="1"/>
  <c r="G123" i="1"/>
  <c r="G124" i="1"/>
  <c r="G127" i="1"/>
  <c r="G128" i="1"/>
  <c r="G131" i="1"/>
  <c r="G132" i="1"/>
  <c r="G135" i="1"/>
  <c r="G136" i="1"/>
  <c r="G139" i="1"/>
  <c r="G140" i="1"/>
  <c r="G141" i="1"/>
  <c r="G142" i="1"/>
  <c r="G143" i="1"/>
  <c r="G16" i="1"/>
</calcChain>
</file>

<file path=xl/sharedStrings.xml><?xml version="1.0" encoding="utf-8"?>
<sst xmlns="http://schemas.openxmlformats.org/spreadsheetml/2006/main" count="403" uniqueCount="143">
  <si>
    <t>ՀԱՍՏԱՏՈՒՄ ԵՄ</t>
  </si>
  <si>
    <t>Երևանի քաղաքապետարանի աշխատակազմի գնումների վարչության պետ</t>
  </si>
  <si>
    <t>Չափման միավորը</t>
  </si>
  <si>
    <t>Քանակը</t>
  </si>
  <si>
    <t>Միջանցիկ կոդը ըստ CPV դասակարգման</t>
  </si>
  <si>
    <t>Անվանումը</t>
  </si>
  <si>
    <t>Ապրանք</t>
  </si>
  <si>
    <t>հատ</t>
  </si>
  <si>
    <t>Գ. Չթրյան</t>
  </si>
  <si>
    <t>Աղ</t>
  </si>
  <si>
    <t>Ալյուր</t>
  </si>
  <si>
    <t>Մրգահյութ խնձորի</t>
  </si>
  <si>
    <t>Մրգահյութ մասուրի</t>
  </si>
  <si>
    <t>Բուսական յուղ /ձեթ/</t>
  </si>
  <si>
    <t>Բրինձ</t>
  </si>
  <si>
    <t>Բազուկ /հունիսի 1-ից հունվարի 1-ը/</t>
  </si>
  <si>
    <t>Բազուկ /հունվարի 1-ից հունիսի 1-ը/</t>
  </si>
  <si>
    <t>Բլղուր</t>
  </si>
  <si>
    <t>Գազար /հունիսի 1-ից հունվարի 1-ը/</t>
  </si>
  <si>
    <t>Գազար /հունվարի 1-ից հունիսի 1-ը/</t>
  </si>
  <si>
    <t>Գարեձավար</t>
  </si>
  <si>
    <t>Դափնետերև</t>
  </si>
  <si>
    <t>Դդում</t>
  </si>
  <si>
    <t>Թխվածքաբլիթ</t>
  </si>
  <si>
    <t>Թեյ</t>
  </si>
  <si>
    <t>Լոբի հատիկավոր</t>
  </si>
  <si>
    <t>Խտացրած կաթ</t>
  </si>
  <si>
    <t>Կակաո</t>
  </si>
  <si>
    <t>Կանաչի</t>
  </si>
  <si>
    <t>Կոնֆետեղեն</t>
  </si>
  <si>
    <t>Կարտոֆիլ /հունիսի 1-ից հունվարի 1-ը/</t>
  </si>
  <si>
    <t>Կարտոֆիլ /հունվարի 1-ից հունիսի 1-ը/</t>
  </si>
  <si>
    <t>Կաղամբ /հունվարի 1-ից հունիսի 1-ը/</t>
  </si>
  <si>
    <t>Կիտրոն</t>
  </si>
  <si>
    <t>Հնդկաձավար</t>
  </si>
  <si>
    <t>Հաճարաձավար</t>
  </si>
  <si>
    <t>Մակարոնեղեն</t>
  </si>
  <si>
    <t>Մաղադանոս</t>
  </si>
  <si>
    <t>Շաքարավազ</t>
  </si>
  <si>
    <t>Շաքարի փոշի</t>
  </si>
  <si>
    <t>Շոկոլադեղեն</t>
  </si>
  <si>
    <t>Ոլոռ /պահածո/</t>
  </si>
  <si>
    <t>Ոլոռ</t>
  </si>
  <si>
    <t>Ոսպ</t>
  </si>
  <si>
    <t>Չամիչ</t>
  </si>
  <si>
    <t>Պանրիկ</t>
  </si>
  <si>
    <t>Ջեմ</t>
  </si>
  <si>
    <t>Սխտոր</t>
  </si>
  <si>
    <t>Սմբուկ</t>
  </si>
  <si>
    <t>Սոխ</t>
  </si>
  <si>
    <t>Սպիտակաձավար</t>
  </si>
  <si>
    <t>Սիսեռ</t>
  </si>
  <si>
    <t>Սալոր</t>
  </si>
  <si>
    <t xml:space="preserve">Սոդա </t>
  </si>
  <si>
    <t xml:space="preserve">Վանիլին </t>
  </si>
  <si>
    <t>Վաֆլի</t>
  </si>
  <si>
    <t>Վարունգ</t>
  </si>
  <si>
    <t>Տանձ</t>
  </si>
  <si>
    <t xml:space="preserve">Տավարի միս </t>
  </si>
  <si>
    <t>Տաքդեղ /պղպեղ/</t>
  </si>
  <si>
    <t>Տոմատի մածուկ</t>
  </si>
  <si>
    <t>Ցորենաձավար</t>
  </si>
  <si>
    <t>Բանան</t>
  </si>
  <si>
    <t>Կաթի փոշի</t>
  </si>
  <si>
    <t>Կեքս</t>
  </si>
  <si>
    <t xml:space="preserve">Վարսակի փաթիլներ </t>
  </si>
  <si>
    <t>կգ</t>
  </si>
  <si>
    <t>լ</t>
  </si>
  <si>
    <t>Պանիր /Չանախ/</t>
  </si>
  <si>
    <t>Գնման Առարկայի</t>
  </si>
  <si>
    <t>Նարինջ</t>
  </si>
  <si>
    <t>Մանդարին</t>
  </si>
  <si>
    <t>Մրգահյութ դեղձի</t>
  </si>
  <si>
    <t>Միավորի գինը
(ՀՀ դրամ)</t>
  </si>
  <si>
    <t>Ընդամենը ծախսերը
(ՀՀ դրամ)</t>
  </si>
  <si>
    <t>Գնման ձևը (ընթացակարգը)</t>
  </si>
  <si>
    <t>Է. ԿԻՐԱԿՈՍՅԱՆ</t>
  </si>
  <si>
    <t>09134200</t>
  </si>
  <si>
    <t>Բենզին ռեգուլյար</t>
  </si>
  <si>
    <t>Բենզին պրեմիում</t>
  </si>
  <si>
    <t>Դիզելային վառելիք</t>
  </si>
  <si>
    <t>09132100</t>
  </si>
  <si>
    <t>ԵՐԵՎԱՆԻ ՔԱՂԱՔԱՊԵՏԱՐԱՆԻ ԱՇԽԱՏԱԿԱԶՄԻ
ԳՆՈՒՄՆԵՐԻ ՎԱՐՉՈՒԹՅԱՆ ՊԵՏ</t>
  </si>
  <si>
    <t xml:space="preserve">Խնձոր </t>
  </si>
  <si>
    <t>Կանաչի անանուխ /նանա/</t>
  </si>
  <si>
    <t>Չոր միրգ առանց կորիզի</t>
  </si>
  <si>
    <t>Թռչնամիս /Հավի բուդ/</t>
  </si>
  <si>
    <t>լիտր</t>
  </si>
  <si>
    <t xml:space="preserve">     կգ</t>
  </si>
  <si>
    <t>ԲՄ</t>
  </si>
  <si>
    <t>Բալ /հունիսի 15-ից մինչև օգոստոսի
 1-ը/</t>
  </si>
  <si>
    <t xml:space="preserve">Դդմիկ
/մայիսի 15-ից հոկտեմբերի 15-ը/
</t>
  </si>
  <si>
    <t xml:space="preserve">Դեղձ
/օգոստոսի 1-ից մինչև նոյեմբերի 1-ը/
</t>
  </si>
  <si>
    <t xml:space="preserve"> Լոբի
/հուլիսի 1-ից հոկտեմբերի 1-ը/
</t>
  </si>
  <si>
    <t xml:space="preserve">Լոլիկ
/հուլիսի 1-ից հոկտեմբերի    30-ը/
</t>
  </si>
  <si>
    <t xml:space="preserve">Խնձոր 
/հունիս- օգոստոս/
</t>
  </si>
  <si>
    <t xml:space="preserve">Ծաղկակաղամբ
/սեպտեմբերի 1-ից մինչև դեկտեմբերի 31-ը/
</t>
  </si>
  <si>
    <t xml:space="preserve">Ծիրան
/հունիսի 1-ից մինչև օգոստոսի 1-ը/
</t>
  </si>
  <si>
    <t>Կաղամբ /հունիսի 1-ից հունվարի 1-ը</t>
  </si>
  <si>
    <t xml:space="preserve">Քաղցրաբլիթ
 /պրյանիկ
</t>
  </si>
  <si>
    <t>«Նարինե» 1</t>
  </si>
  <si>
    <t>«Նարինե» 2</t>
  </si>
  <si>
    <t>«Նարինե» 3</t>
  </si>
  <si>
    <t>Թթվասեր 1</t>
  </si>
  <si>
    <t>Թթվասեր 2</t>
  </si>
  <si>
    <t>Թթվասեր 3</t>
  </si>
  <si>
    <t>Թթվասեր 4</t>
  </si>
  <si>
    <t>Կարագ 1</t>
  </si>
  <si>
    <t>Կարագ 2</t>
  </si>
  <si>
    <t>Կարագ 3</t>
  </si>
  <si>
    <t>Կարագ 4</t>
  </si>
  <si>
    <t>Կաթնաշոռ 1</t>
  </si>
  <si>
    <t>Կաթնաշոռ 2</t>
  </si>
  <si>
    <t>Կաթնաշոռ 3</t>
  </si>
  <si>
    <t>Կաթնաշոռ 4</t>
  </si>
  <si>
    <t>Կաթ 1</t>
  </si>
  <si>
    <t>Կաթ 2</t>
  </si>
  <si>
    <t>Կաթ 3</t>
  </si>
  <si>
    <t>Կաթ 4</t>
  </si>
  <si>
    <t>Հաց 1</t>
  </si>
  <si>
    <t>Հաց 2</t>
  </si>
  <si>
    <t>Հաց 3</t>
  </si>
  <si>
    <t>Հաց 4</t>
  </si>
  <si>
    <t>Թռչնամիս /Հավի կրծքամիս/ 1</t>
  </si>
  <si>
    <t>Թռչնամիս /Հավի կրծքամիս/ 2</t>
  </si>
  <si>
    <t>Թռչնամիս /Հավի կրծքամիս/ 3</t>
  </si>
  <si>
    <t>Թռչնամիս /Հավի կրծքամիս/ 4</t>
  </si>
  <si>
    <t>Հավի ձու 1</t>
  </si>
  <si>
    <t>Հավի ձու 2</t>
  </si>
  <si>
    <t>Հավի ձու 3</t>
  </si>
  <si>
    <t>Հավի ձու 4</t>
  </si>
  <si>
    <t>Մածուն 1</t>
  </si>
  <si>
    <t>Մածուն 2</t>
  </si>
  <si>
    <t>Մածուն 3</t>
  </si>
  <si>
    <t>Մածուն 4</t>
  </si>
  <si>
    <t>Պանիր /Լոռի/ 1</t>
  </si>
  <si>
    <t>Պանիր /Լոռի/ 2</t>
  </si>
  <si>
    <t>Պանիր /Լոռի/ 3</t>
  </si>
  <si>
    <t>Պանիր /Լոռի/ 4</t>
  </si>
  <si>
    <t xml:space="preserve"> Քացախաթթու</t>
  </si>
  <si>
    <t xml:space="preserve">ԵՐԵՎԱՆԻ ԵՆԹԱԿԱՅՈՒԹՅԱՆ ԿԱԶՄԱԿԵՐՊՈՒԹՅՈՒՆՆԵՐԻ ԿԵՆՏՐՈՆԱՑՎԱԾ ԿԱՐԳՈՎ ԻՐԱԿԱՆԱՑՎՈՂ 2021 ԹՎԱԿԱՆԻ ԳՆՈՒՄՆԵՐԻ  ՊԼԱՆԻ ՓՈՓՈԽՈՒԹՅՈՒՆ </t>
  </si>
  <si>
    <t>Հոդվածը</t>
  </si>
  <si>
    <t>ՀԲՄ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</si>
</sst>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indexed="8"/>
      <name val="Calibri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b/>
      <sz val="11"/>
      <name val="GHEA Grapalat"/>
      <family val="3"/>
    </font>
    <font>
      <sz val="11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Fill="0" applyAlignment="0" applyProtection="0">
      <alignment horizontal="center" vertical="center" wrapText="1"/>
    </xf>
  </cellStyleXfs>
  <cellXfs count="35">
    <xf numFmtId="0" fontId="0" fillId="0" borderId="0" xfId="0" applyAlignment="1"/>
    <xf numFmtId="0" fontId="1" fillId="0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4"/>
  <sheetViews>
    <sheetView tabSelected="1" showRuler="0" topLeftCell="A7" workbookViewId="0">
      <pane ySplit="7" topLeftCell="A14" activePane="bottomLeft" state="frozen"/>
      <selection activeCell="A7" sqref="A7"/>
      <selection pane="bottomLeft" activeCell="H67" sqref="H67"/>
    </sheetView>
  </sheetViews>
  <sheetFormatPr defaultRowHeight="16.5" x14ac:dyDescent="0.25"/>
  <cols>
    <col min="1" max="1" width="13.28515625" style="6" customWidth="1"/>
    <col min="2" max="2" width="23" style="6" customWidth="1"/>
    <col min="3" max="3" width="35.7109375" style="4" customWidth="1"/>
    <col min="4" max="4" width="21.42578125" style="1" customWidth="1"/>
    <col min="5" max="5" width="12" style="12" customWidth="1"/>
    <col min="6" max="6" width="12.140625" style="1" customWidth="1"/>
    <col min="7" max="7" width="16" style="1" customWidth="1"/>
    <col min="8" max="8" width="13.5703125" style="1" bestFit="1" customWidth="1"/>
    <col min="9" max="16384" width="9.140625" style="1"/>
  </cols>
  <sheetData>
    <row r="2" spans="1:8" x14ac:dyDescent="0.25">
      <c r="D2" s="26" t="s">
        <v>0</v>
      </c>
      <c r="E2" s="26"/>
      <c r="F2" s="26"/>
      <c r="G2" s="26"/>
    </row>
    <row r="3" spans="1:8" x14ac:dyDescent="0.25">
      <c r="C3" s="27" t="s">
        <v>1</v>
      </c>
      <c r="D3" s="27"/>
    </row>
    <row r="4" spans="1:8" x14ac:dyDescent="0.25">
      <c r="C4" s="27"/>
      <c r="D4" s="27"/>
      <c r="G4" s="1" t="s">
        <v>8</v>
      </c>
    </row>
    <row r="5" spans="1:8" x14ac:dyDescent="0.25">
      <c r="C5" s="27"/>
      <c r="D5" s="27"/>
    </row>
    <row r="6" spans="1:8" x14ac:dyDescent="0.25">
      <c r="C6" s="27"/>
      <c r="D6" s="27"/>
    </row>
    <row r="7" spans="1:8" ht="16.5" customHeight="1" x14ac:dyDescent="0.25">
      <c r="D7" s="30" t="s">
        <v>0</v>
      </c>
      <c r="E7" s="30"/>
      <c r="F7" s="30"/>
      <c r="G7" s="30"/>
      <c r="H7" s="30"/>
    </row>
    <row r="8" spans="1:8" ht="50.25" customHeight="1" x14ac:dyDescent="0.3">
      <c r="C8" s="30" t="s">
        <v>82</v>
      </c>
      <c r="D8" s="30"/>
      <c r="F8" s="10"/>
      <c r="G8" s="31" t="s">
        <v>76</v>
      </c>
      <c r="H8" s="31"/>
    </row>
    <row r="9" spans="1:8" s="6" customFormat="1" x14ac:dyDescent="0.25">
      <c r="C9" s="11"/>
      <c r="D9" s="8"/>
      <c r="E9" s="13"/>
      <c r="F9" s="5"/>
      <c r="G9" s="5"/>
      <c r="H9" s="5"/>
    </row>
    <row r="10" spans="1:8" x14ac:dyDescent="0.25">
      <c r="B10" s="28" t="s">
        <v>140</v>
      </c>
      <c r="C10" s="28"/>
      <c r="D10" s="28"/>
      <c r="E10" s="28"/>
      <c r="F10" s="28"/>
      <c r="G10" s="28"/>
      <c r="H10" s="28"/>
    </row>
    <row r="11" spans="1:8" x14ac:dyDescent="0.25">
      <c r="B11" s="29"/>
      <c r="C11" s="29"/>
      <c r="D11" s="29"/>
      <c r="E11" s="29"/>
      <c r="F11" s="29"/>
      <c r="G11" s="29"/>
      <c r="H11" s="29"/>
    </row>
    <row r="12" spans="1:8" ht="17.25" customHeight="1" x14ac:dyDescent="0.25">
      <c r="A12" s="32" t="s">
        <v>69</v>
      </c>
      <c r="B12" s="33"/>
      <c r="C12" s="33"/>
      <c r="D12" s="33"/>
      <c r="E12" s="33"/>
      <c r="F12" s="33"/>
      <c r="G12" s="33"/>
      <c r="H12" s="34"/>
    </row>
    <row r="13" spans="1:8" ht="66" x14ac:dyDescent="0.25">
      <c r="A13" s="19" t="s">
        <v>141</v>
      </c>
      <c r="B13" s="19" t="s">
        <v>4</v>
      </c>
      <c r="C13" s="20" t="s">
        <v>5</v>
      </c>
      <c r="D13" s="20" t="s">
        <v>75</v>
      </c>
      <c r="E13" s="21" t="s">
        <v>2</v>
      </c>
      <c r="F13" s="20" t="s">
        <v>73</v>
      </c>
      <c r="G13" s="20" t="s">
        <v>74</v>
      </c>
      <c r="H13" s="20" t="s">
        <v>3</v>
      </c>
    </row>
    <row r="14" spans="1:8" x14ac:dyDescent="0.25">
      <c r="A14" s="22">
        <v>1</v>
      </c>
      <c r="B14" s="20">
        <v>2</v>
      </c>
      <c r="C14" s="22">
        <v>3</v>
      </c>
      <c r="D14" s="20">
        <v>4</v>
      </c>
      <c r="E14" s="22">
        <v>5</v>
      </c>
      <c r="F14" s="20">
        <v>6</v>
      </c>
      <c r="G14" s="22">
        <v>7</v>
      </c>
      <c r="H14" s="20">
        <v>8</v>
      </c>
    </row>
    <row r="15" spans="1:8" x14ac:dyDescent="0.25">
      <c r="A15" s="32" t="s">
        <v>6</v>
      </c>
      <c r="B15" s="33"/>
      <c r="C15" s="33"/>
      <c r="D15" s="33"/>
      <c r="E15" s="33"/>
      <c r="F15" s="33"/>
      <c r="G15" s="33"/>
      <c r="H15" s="34"/>
    </row>
    <row r="16" spans="1:8" x14ac:dyDescent="0.3">
      <c r="A16" s="23">
        <v>4267</v>
      </c>
      <c r="B16" s="15">
        <v>15872400</v>
      </c>
      <c r="C16" s="15" t="s">
        <v>9</v>
      </c>
      <c r="D16" s="2" t="s">
        <v>89</v>
      </c>
      <c r="E16" s="17" t="s">
        <v>66</v>
      </c>
      <c r="F16" s="16">
        <v>136</v>
      </c>
      <c r="G16" s="2">
        <f t="shared" ref="G16:G48" si="0">F16*H16</f>
        <v>4655552</v>
      </c>
      <c r="H16" s="7">
        <v>34232</v>
      </c>
    </row>
    <row r="17" spans="1:8" x14ac:dyDescent="0.3">
      <c r="A17" s="24"/>
      <c r="B17" s="15">
        <v>15612180</v>
      </c>
      <c r="C17" s="15" t="s">
        <v>10</v>
      </c>
      <c r="D17" s="2" t="s">
        <v>89</v>
      </c>
      <c r="E17" s="17" t="s">
        <v>66</v>
      </c>
      <c r="F17" s="16">
        <v>275</v>
      </c>
      <c r="G17" s="2">
        <f t="shared" si="0"/>
        <v>17386325</v>
      </c>
      <c r="H17" s="7">
        <v>63223</v>
      </c>
    </row>
    <row r="18" spans="1:8" ht="49.5" x14ac:dyDescent="0.3">
      <c r="A18" s="24"/>
      <c r="B18" s="15">
        <v>3222133</v>
      </c>
      <c r="C18" s="15" t="s">
        <v>90</v>
      </c>
      <c r="D18" s="2" t="s">
        <v>89</v>
      </c>
      <c r="E18" s="17" t="s">
        <v>66</v>
      </c>
      <c r="F18" s="16">
        <v>660</v>
      </c>
      <c r="G18" s="2">
        <f t="shared" si="0"/>
        <v>6807900</v>
      </c>
      <c r="H18" s="7">
        <v>10315</v>
      </c>
    </row>
    <row r="19" spans="1:8" x14ac:dyDescent="0.3">
      <c r="A19" s="24"/>
      <c r="B19" s="15">
        <v>15321000</v>
      </c>
      <c r="C19" s="15" t="s">
        <v>11</v>
      </c>
      <c r="D19" s="2" t="s">
        <v>89</v>
      </c>
      <c r="E19" s="17" t="s">
        <v>87</v>
      </c>
      <c r="F19" s="16">
        <v>357</v>
      </c>
      <c r="G19" s="2">
        <f t="shared" si="0"/>
        <v>12862710</v>
      </c>
      <c r="H19" s="7">
        <v>36030</v>
      </c>
    </row>
    <row r="20" spans="1:8" s="6" customFormat="1" x14ac:dyDescent="0.3">
      <c r="A20" s="24"/>
      <c r="B20" s="15">
        <v>15321000</v>
      </c>
      <c r="C20" s="15" t="s">
        <v>72</v>
      </c>
      <c r="D20" s="2" t="s">
        <v>89</v>
      </c>
      <c r="E20" s="17" t="s">
        <v>87</v>
      </c>
      <c r="F20" s="16">
        <v>540</v>
      </c>
      <c r="G20" s="2">
        <f t="shared" si="0"/>
        <v>13894200</v>
      </c>
      <c r="H20" s="7">
        <v>25730</v>
      </c>
    </row>
    <row r="21" spans="1:8" x14ac:dyDescent="0.3">
      <c r="A21" s="24"/>
      <c r="B21" s="15">
        <v>15321000</v>
      </c>
      <c r="C21" s="15" t="s">
        <v>12</v>
      </c>
      <c r="D21" s="2" t="s">
        <v>89</v>
      </c>
      <c r="E21" s="17" t="s">
        <v>87</v>
      </c>
      <c r="F21" s="16">
        <v>329</v>
      </c>
      <c r="G21" s="2">
        <f t="shared" si="0"/>
        <v>8682310</v>
      </c>
      <c r="H21" s="7">
        <v>26390</v>
      </c>
    </row>
    <row r="22" spans="1:8" x14ac:dyDescent="0.3">
      <c r="A22" s="24"/>
      <c r="B22" s="15">
        <v>15411150</v>
      </c>
      <c r="C22" s="15" t="s">
        <v>13</v>
      </c>
      <c r="D22" s="2" t="s">
        <v>89</v>
      </c>
      <c r="E22" s="17" t="s">
        <v>87</v>
      </c>
      <c r="F22" s="16">
        <v>885</v>
      </c>
      <c r="G22" s="2">
        <f t="shared" si="0"/>
        <v>59330400</v>
      </c>
      <c r="H22" s="7">
        <v>67040</v>
      </c>
    </row>
    <row r="23" spans="1:8" x14ac:dyDescent="0.3">
      <c r="A23" s="24"/>
      <c r="B23" s="15">
        <v>15614200</v>
      </c>
      <c r="C23" s="15" t="s">
        <v>14</v>
      </c>
      <c r="D23" s="2" t="s">
        <v>89</v>
      </c>
      <c r="E23" s="17" t="s">
        <v>66</v>
      </c>
      <c r="F23" s="16">
        <v>475</v>
      </c>
      <c r="G23" s="2">
        <f t="shared" si="0"/>
        <v>45337800</v>
      </c>
      <c r="H23" s="7">
        <v>95448</v>
      </c>
    </row>
    <row r="24" spans="1:8" ht="33" x14ac:dyDescent="0.3">
      <c r="A24" s="24"/>
      <c r="B24" s="15">
        <v>3221100</v>
      </c>
      <c r="C24" s="15" t="s">
        <v>15</v>
      </c>
      <c r="D24" s="2" t="s">
        <v>89</v>
      </c>
      <c r="E24" s="17" t="s">
        <v>66</v>
      </c>
      <c r="F24" s="16">
        <v>250</v>
      </c>
      <c r="G24" s="2">
        <f t="shared" si="0"/>
        <v>5669750</v>
      </c>
      <c r="H24" s="7">
        <v>22679</v>
      </c>
    </row>
    <row r="25" spans="1:8" ht="33" x14ac:dyDescent="0.3">
      <c r="A25" s="24"/>
      <c r="B25" s="15">
        <v>3221100</v>
      </c>
      <c r="C25" s="15" t="s">
        <v>16</v>
      </c>
      <c r="D25" s="2" t="s">
        <v>89</v>
      </c>
      <c r="E25" s="17" t="s">
        <v>66</v>
      </c>
      <c r="F25" s="16">
        <v>270</v>
      </c>
      <c r="G25" s="2">
        <f t="shared" si="0"/>
        <v>5791500</v>
      </c>
      <c r="H25" s="7">
        <v>21450</v>
      </c>
    </row>
    <row r="26" spans="1:8" x14ac:dyDescent="0.3">
      <c r="A26" s="24"/>
      <c r="B26" s="15">
        <v>15618000</v>
      </c>
      <c r="C26" s="15" t="s">
        <v>17</v>
      </c>
      <c r="D26" s="2" t="s">
        <v>89</v>
      </c>
      <c r="E26" s="17" t="s">
        <v>66</v>
      </c>
      <c r="F26" s="16">
        <v>400</v>
      </c>
      <c r="G26" s="2">
        <f t="shared" si="0"/>
        <v>6142400</v>
      </c>
      <c r="H26" s="7">
        <v>15356</v>
      </c>
    </row>
    <row r="27" spans="1:8" ht="33" x14ac:dyDescent="0.3">
      <c r="A27" s="24"/>
      <c r="B27" s="15">
        <v>3221110</v>
      </c>
      <c r="C27" s="15" t="s">
        <v>18</v>
      </c>
      <c r="D27" s="2" t="s">
        <v>89</v>
      </c>
      <c r="E27" s="17" t="s">
        <v>66</v>
      </c>
      <c r="F27" s="16">
        <v>270</v>
      </c>
      <c r="G27" s="2">
        <f t="shared" si="0"/>
        <v>7839450</v>
      </c>
      <c r="H27" s="7">
        <v>29035</v>
      </c>
    </row>
    <row r="28" spans="1:8" ht="33" x14ac:dyDescent="0.3">
      <c r="A28" s="24"/>
      <c r="B28" s="15">
        <v>3221110</v>
      </c>
      <c r="C28" s="15" t="s">
        <v>19</v>
      </c>
      <c r="D28" s="2" t="s">
        <v>89</v>
      </c>
      <c r="E28" s="17" t="s">
        <v>66</v>
      </c>
      <c r="F28" s="16">
        <v>320</v>
      </c>
      <c r="G28" s="2">
        <f t="shared" si="0"/>
        <v>8787200</v>
      </c>
      <c r="H28" s="7">
        <v>27460</v>
      </c>
    </row>
    <row r="29" spans="1:8" x14ac:dyDescent="0.3">
      <c r="A29" s="24"/>
      <c r="B29" s="15">
        <v>3211400</v>
      </c>
      <c r="C29" s="15" t="s">
        <v>20</v>
      </c>
      <c r="D29" s="2" t="s">
        <v>89</v>
      </c>
      <c r="E29" s="17" t="s">
        <v>66</v>
      </c>
      <c r="F29" s="16">
        <v>380</v>
      </c>
      <c r="G29" s="2">
        <f t="shared" si="0"/>
        <v>6051500</v>
      </c>
      <c r="H29" s="7">
        <v>15925</v>
      </c>
    </row>
    <row r="30" spans="1:8" x14ac:dyDescent="0.3">
      <c r="A30" s="24"/>
      <c r="B30" s="15">
        <v>15872310</v>
      </c>
      <c r="C30" s="15" t="s">
        <v>21</v>
      </c>
      <c r="D30" s="2" t="s">
        <v>89</v>
      </c>
      <c r="E30" s="17" t="s">
        <v>66</v>
      </c>
      <c r="F30" s="16">
        <v>3000</v>
      </c>
      <c r="G30" s="2">
        <f t="shared" si="0"/>
        <v>370200</v>
      </c>
      <c r="H30" s="7">
        <v>123.4</v>
      </c>
    </row>
    <row r="31" spans="1:8" ht="49.5" x14ac:dyDescent="0.3">
      <c r="A31" s="24"/>
      <c r="B31" s="15">
        <v>3221122</v>
      </c>
      <c r="C31" s="15" t="s">
        <v>91</v>
      </c>
      <c r="D31" s="2" t="s">
        <v>89</v>
      </c>
      <c r="E31" s="17" t="s">
        <v>66</v>
      </c>
      <c r="F31" s="16">
        <v>194</v>
      </c>
      <c r="G31" s="2">
        <f t="shared" si="0"/>
        <v>3137950</v>
      </c>
      <c r="H31" s="7">
        <v>16175</v>
      </c>
    </row>
    <row r="32" spans="1:8" x14ac:dyDescent="0.3">
      <c r="A32" s="24"/>
      <c r="B32" s="15">
        <v>3221122</v>
      </c>
      <c r="C32" s="15" t="s">
        <v>22</v>
      </c>
      <c r="D32" s="2" t="s">
        <v>89</v>
      </c>
      <c r="E32" s="17" t="s">
        <v>66</v>
      </c>
      <c r="F32" s="16">
        <v>280</v>
      </c>
      <c r="G32" s="2">
        <f t="shared" si="0"/>
        <v>1772400</v>
      </c>
      <c r="H32" s="7">
        <v>6330</v>
      </c>
    </row>
    <row r="33" spans="1:8" ht="66" x14ac:dyDescent="0.3">
      <c r="A33" s="24"/>
      <c r="B33" s="15">
        <v>3222132</v>
      </c>
      <c r="C33" s="15" t="s">
        <v>92</v>
      </c>
      <c r="D33" s="2" t="s">
        <v>89</v>
      </c>
      <c r="E33" s="17" t="s">
        <v>66</v>
      </c>
      <c r="F33" s="16">
        <v>470</v>
      </c>
      <c r="G33" s="2">
        <f t="shared" si="0"/>
        <v>12147620</v>
      </c>
      <c r="H33" s="7">
        <v>25846</v>
      </c>
    </row>
    <row r="34" spans="1:8" x14ac:dyDescent="0.3">
      <c r="A34" s="24"/>
      <c r="B34" s="15">
        <v>15863200</v>
      </c>
      <c r="C34" s="15" t="s">
        <v>24</v>
      </c>
      <c r="D34" s="2" t="s">
        <v>89</v>
      </c>
      <c r="E34" s="17" t="s">
        <v>66</v>
      </c>
      <c r="F34" s="16">
        <v>2180</v>
      </c>
      <c r="G34" s="2">
        <f t="shared" si="0"/>
        <v>3199150</v>
      </c>
      <c r="H34" s="7">
        <v>1467.5</v>
      </c>
    </row>
    <row r="35" spans="1:8" ht="49.5" x14ac:dyDescent="0.3">
      <c r="A35" s="24"/>
      <c r="B35" s="15">
        <v>3221115</v>
      </c>
      <c r="C35" s="15" t="s">
        <v>93</v>
      </c>
      <c r="D35" s="2" t="s">
        <v>89</v>
      </c>
      <c r="E35" s="17" t="s">
        <v>66</v>
      </c>
      <c r="F35" s="16">
        <v>430</v>
      </c>
      <c r="G35" s="2">
        <f t="shared" si="0"/>
        <v>4476300</v>
      </c>
      <c r="H35" s="7">
        <v>10410</v>
      </c>
    </row>
    <row r="36" spans="1:8" x14ac:dyDescent="0.3">
      <c r="A36" s="24"/>
      <c r="B36" s="15">
        <v>3221113</v>
      </c>
      <c r="C36" s="15" t="s">
        <v>25</v>
      </c>
      <c r="D36" s="2" t="s">
        <v>89</v>
      </c>
      <c r="E36" s="17" t="s">
        <v>66</v>
      </c>
      <c r="F36" s="16">
        <v>1330</v>
      </c>
      <c r="G36" s="2">
        <f t="shared" si="0"/>
        <v>27344800</v>
      </c>
      <c r="H36" s="7">
        <v>20560</v>
      </c>
    </row>
    <row r="37" spans="1:8" ht="49.5" x14ac:dyDescent="0.3">
      <c r="A37" s="24"/>
      <c r="B37" s="15">
        <v>15331139</v>
      </c>
      <c r="C37" s="15" t="s">
        <v>94</v>
      </c>
      <c r="D37" s="2" t="s">
        <v>89</v>
      </c>
      <c r="E37" s="17" t="s">
        <v>66</v>
      </c>
      <c r="F37" s="16">
        <v>270</v>
      </c>
      <c r="G37" s="2">
        <f t="shared" si="0"/>
        <v>11763900</v>
      </c>
      <c r="H37" s="7">
        <v>43570</v>
      </c>
    </row>
    <row r="38" spans="1:8" ht="33.75" customHeight="1" x14ac:dyDescent="0.3">
      <c r="A38" s="24"/>
      <c r="B38" s="15">
        <v>3222128</v>
      </c>
      <c r="C38" s="15" t="s">
        <v>83</v>
      </c>
      <c r="D38" s="2" t="s">
        <v>89</v>
      </c>
      <c r="E38" s="17" t="s">
        <v>66</v>
      </c>
      <c r="F38" s="16">
        <v>380</v>
      </c>
      <c r="G38" s="2">
        <f t="shared" si="0"/>
        <v>42921000</v>
      </c>
      <c r="H38" s="7">
        <v>112950</v>
      </c>
    </row>
    <row r="39" spans="1:8" s="6" customFormat="1" ht="41.25" customHeight="1" x14ac:dyDescent="0.3">
      <c r="A39" s="24"/>
      <c r="B39" s="15">
        <v>3222128</v>
      </c>
      <c r="C39" s="15" t="s">
        <v>95</v>
      </c>
      <c r="D39" s="2" t="s">
        <v>89</v>
      </c>
      <c r="E39" s="17" t="s">
        <v>66</v>
      </c>
      <c r="F39" s="16">
        <v>380</v>
      </c>
      <c r="G39" s="2">
        <f t="shared" si="0"/>
        <v>7495500</v>
      </c>
      <c r="H39" s="7">
        <v>19725</v>
      </c>
    </row>
    <row r="40" spans="1:8" x14ac:dyDescent="0.3">
      <c r="A40" s="24"/>
      <c r="B40" s="15">
        <v>15511600</v>
      </c>
      <c r="C40" s="15" t="s">
        <v>26</v>
      </c>
      <c r="D40" s="2" t="s">
        <v>89</v>
      </c>
      <c r="E40" s="17" t="s">
        <v>66</v>
      </c>
      <c r="F40" s="16">
        <v>1070</v>
      </c>
      <c r="G40" s="2">
        <f>F40*H40</f>
        <v>16236608</v>
      </c>
      <c r="H40" s="7">
        <f>29925-14750.6</f>
        <v>15174.4</v>
      </c>
    </row>
    <row r="41" spans="1:8" s="6" customFormat="1" x14ac:dyDescent="0.3">
      <c r="A41" s="24"/>
      <c r="B41" s="15">
        <v>15511600</v>
      </c>
      <c r="C41" s="15" t="s">
        <v>26</v>
      </c>
      <c r="D41" s="2" t="s">
        <v>142</v>
      </c>
      <c r="E41" s="17" t="s">
        <v>66</v>
      </c>
      <c r="F41" s="16">
        <v>1070</v>
      </c>
      <c r="G41" s="2">
        <f>F41*H41</f>
        <v>15783142</v>
      </c>
      <c r="H41" s="7">
        <v>14750.6</v>
      </c>
    </row>
    <row r="42" spans="1:8" ht="66" x14ac:dyDescent="0.3">
      <c r="A42" s="24"/>
      <c r="B42" s="15">
        <v>3221420</v>
      </c>
      <c r="C42" s="15" t="s">
        <v>96</v>
      </c>
      <c r="D42" s="2" t="s">
        <v>89</v>
      </c>
      <c r="E42" s="17" t="s">
        <v>66</v>
      </c>
      <c r="F42" s="16">
        <v>300</v>
      </c>
      <c r="G42" s="2">
        <f t="shared" si="0"/>
        <v>3159000</v>
      </c>
      <c r="H42" s="7">
        <v>10530</v>
      </c>
    </row>
    <row r="43" spans="1:8" ht="49.5" x14ac:dyDescent="0.3">
      <c r="A43" s="24"/>
      <c r="B43" s="15">
        <v>3222131</v>
      </c>
      <c r="C43" s="15" t="s">
        <v>97</v>
      </c>
      <c r="D43" s="2" t="s">
        <v>89</v>
      </c>
      <c r="E43" s="17" t="s">
        <v>66</v>
      </c>
      <c r="F43" s="16">
        <v>490</v>
      </c>
      <c r="G43" s="2">
        <f t="shared" si="0"/>
        <v>7869400</v>
      </c>
      <c r="H43" s="7">
        <v>16060</v>
      </c>
    </row>
    <row r="44" spans="1:8" x14ac:dyDescent="0.3">
      <c r="A44" s="24"/>
      <c r="B44" s="15">
        <v>15841100</v>
      </c>
      <c r="C44" s="15" t="s">
        <v>27</v>
      </c>
      <c r="D44" s="2" t="s">
        <v>89</v>
      </c>
      <c r="E44" s="17" t="s">
        <v>66</v>
      </c>
      <c r="F44" s="16">
        <v>5976</v>
      </c>
      <c r="G44" s="2">
        <f t="shared" si="0"/>
        <v>6956064</v>
      </c>
      <c r="H44" s="7">
        <v>1164</v>
      </c>
    </row>
    <row r="45" spans="1:8" x14ac:dyDescent="0.3">
      <c r="A45" s="24"/>
      <c r="B45" s="15">
        <v>15331167</v>
      </c>
      <c r="C45" s="15" t="s">
        <v>28</v>
      </c>
      <c r="D45" s="2" t="s">
        <v>89</v>
      </c>
      <c r="E45" s="17" t="s">
        <v>66</v>
      </c>
      <c r="F45" s="16">
        <v>1500</v>
      </c>
      <c r="G45" s="2">
        <f t="shared" si="0"/>
        <v>19285500</v>
      </c>
      <c r="H45" s="7">
        <v>12857</v>
      </c>
    </row>
    <row r="46" spans="1:8" s="6" customFormat="1" x14ac:dyDescent="0.3">
      <c r="A46" s="24"/>
      <c r="B46" s="15">
        <v>15331167</v>
      </c>
      <c r="C46" s="15" t="s">
        <v>84</v>
      </c>
      <c r="D46" s="2" t="s">
        <v>89</v>
      </c>
      <c r="E46" s="17" t="s">
        <v>66</v>
      </c>
      <c r="F46" s="16">
        <v>1650</v>
      </c>
      <c r="G46" s="2">
        <f t="shared" si="0"/>
        <v>1491600</v>
      </c>
      <c r="H46" s="7">
        <v>904</v>
      </c>
    </row>
    <row r="47" spans="1:8" x14ac:dyDescent="0.3">
      <c r="A47" s="24"/>
      <c r="B47" s="15">
        <v>15842310</v>
      </c>
      <c r="C47" s="15" t="s">
        <v>29</v>
      </c>
      <c r="D47" s="2" t="s">
        <v>89</v>
      </c>
      <c r="E47" s="17" t="s">
        <v>66</v>
      </c>
      <c r="F47" s="16">
        <v>970</v>
      </c>
      <c r="G47" s="2">
        <f t="shared" si="0"/>
        <v>16459930</v>
      </c>
      <c r="H47" s="7">
        <v>16969</v>
      </c>
    </row>
    <row r="48" spans="1:8" ht="33" x14ac:dyDescent="0.3">
      <c r="A48" s="24"/>
      <c r="B48" s="15">
        <v>15311100</v>
      </c>
      <c r="C48" s="15" t="s">
        <v>30</v>
      </c>
      <c r="D48" s="2" t="s">
        <v>89</v>
      </c>
      <c r="E48" s="17" t="s">
        <v>66</v>
      </c>
      <c r="F48" s="16">
        <v>240</v>
      </c>
      <c r="G48" s="2">
        <f t="shared" si="0"/>
        <v>72206400</v>
      </c>
      <c r="H48" s="3">
        <v>300860</v>
      </c>
    </row>
    <row r="49" spans="1:8" ht="33" x14ac:dyDescent="0.3">
      <c r="A49" s="24"/>
      <c r="B49" s="15">
        <v>15311100</v>
      </c>
      <c r="C49" s="15" t="s">
        <v>31</v>
      </c>
      <c r="D49" s="2" t="s">
        <v>89</v>
      </c>
      <c r="E49" s="17" t="s">
        <v>66</v>
      </c>
      <c r="F49" s="16">
        <v>250</v>
      </c>
      <c r="G49" s="2">
        <f t="shared" ref="G49:G81" si="1">F49*H49</f>
        <v>68647500</v>
      </c>
      <c r="H49" s="7">
        <v>274590</v>
      </c>
    </row>
    <row r="50" spans="1:8" ht="33" x14ac:dyDescent="0.3">
      <c r="A50" s="24"/>
      <c r="B50" s="15">
        <v>3221450</v>
      </c>
      <c r="C50" s="15" t="s">
        <v>98</v>
      </c>
      <c r="D50" s="2" t="s">
        <v>89</v>
      </c>
      <c r="E50" s="17" t="s">
        <v>66</v>
      </c>
      <c r="F50" s="16">
        <v>140</v>
      </c>
      <c r="G50" s="2">
        <f t="shared" si="1"/>
        <v>10808000</v>
      </c>
      <c r="H50" s="3">
        <v>77200</v>
      </c>
    </row>
    <row r="51" spans="1:8" ht="33" x14ac:dyDescent="0.3">
      <c r="A51" s="24"/>
      <c r="B51" s="15">
        <v>3221450</v>
      </c>
      <c r="C51" s="15" t="s">
        <v>32</v>
      </c>
      <c r="D51" s="2" t="s">
        <v>89</v>
      </c>
      <c r="E51" s="17" t="s">
        <v>66</v>
      </c>
      <c r="F51" s="16">
        <v>185</v>
      </c>
      <c r="G51" s="2">
        <f t="shared" si="1"/>
        <v>13070250</v>
      </c>
      <c r="H51" s="3">
        <v>70650</v>
      </c>
    </row>
    <row r="52" spans="1:8" x14ac:dyDescent="0.3">
      <c r="A52" s="24"/>
      <c r="B52" s="15">
        <v>3222118</v>
      </c>
      <c r="C52" s="15" t="s">
        <v>33</v>
      </c>
      <c r="D52" s="2" t="s">
        <v>89</v>
      </c>
      <c r="E52" s="17" t="s">
        <v>66</v>
      </c>
      <c r="F52" s="16">
        <v>1200</v>
      </c>
      <c r="G52" s="2">
        <f t="shared" si="1"/>
        <v>5815200</v>
      </c>
      <c r="H52" s="3">
        <v>4846</v>
      </c>
    </row>
    <row r="53" spans="1:8" x14ac:dyDescent="0.3">
      <c r="A53" s="24"/>
      <c r="B53" s="15">
        <v>15616000</v>
      </c>
      <c r="C53" s="15" t="s">
        <v>34</v>
      </c>
      <c r="D53" s="2" t="s">
        <v>89</v>
      </c>
      <c r="E53" s="17" t="s">
        <v>66</v>
      </c>
      <c r="F53" s="16">
        <v>788</v>
      </c>
      <c r="G53" s="2">
        <f t="shared" si="1"/>
        <v>64576600</v>
      </c>
      <c r="H53" s="3">
        <v>81950</v>
      </c>
    </row>
    <row r="54" spans="1:8" ht="17.25" customHeight="1" x14ac:dyDescent="0.3">
      <c r="A54" s="24"/>
      <c r="B54" s="15">
        <v>15619000</v>
      </c>
      <c r="C54" s="15" t="s">
        <v>35</v>
      </c>
      <c r="D54" s="2" t="s">
        <v>89</v>
      </c>
      <c r="E54" s="17" t="s">
        <v>66</v>
      </c>
      <c r="F54" s="16">
        <v>326.39999999999998</v>
      </c>
      <c r="G54" s="2">
        <f t="shared" si="1"/>
        <v>6633427.1999999993</v>
      </c>
      <c r="H54" s="3">
        <v>20323</v>
      </c>
    </row>
    <row r="55" spans="1:8" x14ac:dyDescent="0.3">
      <c r="A55" s="24"/>
      <c r="B55" s="15">
        <v>15851100</v>
      </c>
      <c r="C55" s="15" t="s">
        <v>36</v>
      </c>
      <c r="D55" s="2" t="s">
        <v>89</v>
      </c>
      <c r="E55" s="17" t="s">
        <v>66</v>
      </c>
      <c r="F55" s="16">
        <v>290</v>
      </c>
      <c r="G55" s="2">
        <f t="shared" si="1"/>
        <v>42639280</v>
      </c>
      <c r="H55" s="3">
        <v>147032</v>
      </c>
    </row>
    <row r="56" spans="1:8" x14ac:dyDescent="0.3">
      <c r="A56" s="24"/>
      <c r="B56" s="15">
        <v>15331167</v>
      </c>
      <c r="C56" s="15" t="s">
        <v>37</v>
      </c>
      <c r="D56" s="2" t="s">
        <v>89</v>
      </c>
      <c r="E56" s="17" t="s">
        <v>66</v>
      </c>
      <c r="F56" s="16">
        <v>1500</v>
      </c>
      <c r="G56" s="2">
        <f t="shared" si="1"/>
        <v>2878500</v>
      </c>
      <c r="H56" s="3">
        <v>1919</v>
      </c>
    </row>
    <row r="57" spans="1:8" x14ac:dyDescent="0.3">
      <c r="A57" s="24"/>
      <c r="B57" s="15">
        <v>15831000</v>
      </c>
      <c r="C57" s="15" t="s">
        <v>38</v>
      </c>
      <c r="D57" s="2" t="s">
        <v>89</v>
      </c>
      <c r="E57" s="17" t="s">
        <v>66</v>
      </c>
      <c r="F57" s="16">
        <v>438</v>
      </c>
      <c r="G57" s="2">
        <f t="shared" si="1"/>
        <v>86176500</v>
      </c>
      <c r="H57" s="3">
        <v>196750</v>
      </c>
    </row>
    <row r="58" spans="1:8" x14ac:dyDescent="0.3">
      <c r="A58" s="24"/>
      <c r="B58" s="15">
        <v>15831600</v>
      </c>
      <c r="C58" s="15" t="s">
        <v>39</v>
      </c>
      <c r="D58" s="2" t="s">
        <v>89</v>
      </c>
      <c r="E58" s="17" t="s">
        <v>66</v>
      </c>
      <c r="F58" s="16">
        <v>980</v>
      </c>
      <c r="G58" s="2">
        <f t="shared" si="1"/>
        <v>579180</v>
      </c>
      <c r="H58" s="3">
        <v>591</v>
      </c>
    </row>
    <row r="59" spans="1:8" x14ac:dyDescent="0.3">
      <c r="A59" s="24"/>
      <c r="B59" s="15">
        <v>15842110</v>
      </c>
      <c r="C59" s="15" t="s">
        <v>40</v>
      </c>
      <c r="D59" s="2" t="s">
        <v>89</v>
      </c>
      <c r="E59" s="17" t="s">
        <v>66</v>
      </c>
      <c r="F59" s="16">
        <v>1180</v>
      </c>
      <c r="G59" s="2">
        <f t="shared" si="1"/>
        <v>21982220</v>
      </c>
      <c r="H59" s="3">
        <v>18629</v>
      </c>
    </row>
    <row r="60" spans="1:8" x14ac:dyDescent="0.3">
      <c r="A60" s="24"/>
      <c r="B60" s="15">
        <v>15331180</v>
      </c>
      <c r="C60" s="15" t="s">
        <v>41</v>
      </c>
      <c r="D60" s="2" t="s">
        <v>89</v>
      </c>
      <c r="E60" s="18" t="s">
        <v>88</v>
      </c>
      <c r="F60" s="16">
        <v>988</v>
      </c>
      <c r="G60" s="2">
        <f t="shared" si="1"/>
        <v>22196408</v>
      </c>
      <c r="H60" s="3">
        <v>22466</v>
      </c>
    </row>
    <row r="61" spans="1:8" x14ac:dyDescent="0.3">
      <c r="A61" s="24"/>
      <c r="B61" s="15">
        <v>3221117</v>
      </c>
      <c r="C61" s="15" t="s">
        <v>42</v>
      </c>
      <c r="D61" s="2" t="s">
        <v>89</v>
      </c>
      <c r="E61" s="17" t="s">
        <v>66</v>
      </c>
      <c r="F61" s="16">
        <v>370</v>
      </c>
      <c r="G61" s="2">
        <f t="shared" si="1"/>
        <v>11812250</v>
      </c>
      <c r="H61" s="3">
        <v>31925</v>
      </c>
    </row>
    <row r="62" spans="1:8" x14ac:dyDescent="0.3">
      <c r="A62" s="24"/>
      <c r="B62" s="15">
        <v>15331153</v>
      </c>
      <c r="C62" s="15" t="s">
        <v>43</v>
      </c>
      <c r="D62" s="2" t="s">
        <v>89</v>
      </c>
      <c r="E62" s="17" t="s">
        <v>66</v>
      </c>
      <c r="F62" s="16">
        <v>675</v>
      </c>
      <c r="G62" s="2">
        <f t="shared" si="1"/>
        <v>28859625</v>
      </c>
      <c r="H62" s="3">
        <v>42755</v>
      </c>
    </row>
    <row r="63" spans="1:8" x14ac:dyDescent="0.3">
      <c r="A63" s="24"/>
      <c r="B63" s="15">
        <v>15332412</v>
      </c>
      <c r="C63" s="15" t="s">
        <v>44</v>
      </c>
      <c r="D63" s="2" t="s">
        <v>89</v>
      </c>
      <c r="E63" s="17" t="s">
        <v>66</v>
      </c>
      <c r="F63" s="16">
        <v>1008</v>
      </c>
      <c r="G63" s="2">
        <f t="shared" si="1"/>
        <v>9993312</v>
      </c>
      <c r="H63" s="3">
        <v>9914</v>
      </c>
    </row>
    <row r="64" spans="1:8" x14ac:dyDescent="0.3">
      <c r="A64" s="24"/>
      <c r="B64" s="15">
        <v>15332410</v>
      </c>
      <c r="C64" s="15" t="s">
        <v>85</v>
      </c>
      <c r="D64" s="2" t="s">
        <v>89</v>
      </c>
      <c r="E64" s="17" t="s">
        <v>66</v>
      </c>
      <c r="F64" s="16">
        <v>2900</v>
      </c>
      <c r="G64" s="2">
        <f t="shared" si="1"/>
        <v>45228400</v>
      </c>
      <c r="H64" s="3">
        <v>15596</v>
      </c>
    </row>
    <row r="65" spans="1:8" ht="39.75" customHeight="1" x14ac:dyDescent="0.3">
      <c r="A65" s="24"/>
      <c r="B65" s="15">
        <v>15821500</v>
      </c>
      <c r="C65" s="15" t="s">
        <v>99</v>
      </c>
      <c r="D65" s="2" t="s">
        <v>89</v>
      </c>
      <c r="E65" s="17" t="s">
        <v>66</v>
      </c>
      <c r="F65" s="16">
        <v>434</v>
      </c>
      <c r="G65" s="2">
        <f t="shared" si="1"/>
        <v>4593890</v>
      </c>
      <c r="H65" s="3">
        <v>10585</v>
      </c>
    </row>
    <row r="66" spans="1:8" x14ac:dyDescent="0.3">
      <c r="A66" s="24"/>
      <c r="B66" s="15">
        <v>15332290</v>
      </c>
      <c r="C66" s="15" t="s">
        <v>46</v>
      </c>
      <c r="D66" s="2" t="s">
        <v>89</v>
      </c>
      <c r="E66" s="17" t="s">
        <v>66</v>
      </c>
      <c r="F66" s="16">
        <v>800</v>
      </c>
      <c r="G66" s="2">
        <f t="shared" si="1"/>
        <v>9351200</v>
      </c>
      <c r="H66" s="3">
        <f>31607-19918</f>
        <v>11689</v>
      </c>
    </row>
    <row r="67" spans="1:8" s="6" customFormat="1" x14ac:dyDescent="0.3">
      <c r="A67" s="24"/>
      <c r="B67" s="15">
        <v>15332290</v>
      </c>
      <c r="C67" s="15" t="s">
        <v>46</v>
      </c>
      <c r="D67" s="2" t="s">
        <v>142</v>
      </c>
      <c r="E67" s="17" t="s">
        <v>66</v>
      </c>
      <c r="F67" s="16">
        <v>800</v>
      </c>
      <c r="G67" s="2">
        <f t="shared" ref="G67" si="2">F67*H67</f>
        <v>15934400</v>
      </c>
      <c r="H67" s="3">
        <v>19918</v>
      </c>
    </row>
    <row r="68" spans="1:8" x14ac:dyDescent="0.3">
      <c r="A68" s="24"/>
      <c r="B68" s="15">
        <v>15331165</v>
      </c>
      <c r="C68" s="15" t="s">
        <v>47</v>
      </c>
      <c r="D68" s="2" t="s">
        <v>89</v>
      </c>
      <c r="E68" s="17" t="s">
        <v>66</v>
      </c>
      <c r="F68" s="16">
        <v>220</v>
      </c>
      <c r="G68" s="2">
        <f t="shared" si="1"/>
        <v>111430</v>
      </c>
      <c r="H68" s="3">
        <v>506.5</v>
      </c>
    </row>
    <row r="69" spans="1:8" x14ac:dyDescent="0.3">
      <c r="A69" s="24"/>
      <c r="B69" s="15">
        <v>15331168</v>
      </c>
      <c r="C69" s="15" t="s">
        <v>48</v>
      </c>
      <c r="D69" s="2" t="s">
        <v>89</v>
      </c>
      <c r="E69" s="17" t="s">
        <v>66</v>
      </c>
      <c r="F69" s="16">
        <v>200</v>
      </c>
      <c r="G69" s="2">
        <f t="shared" si="1"/>
        <v>3448000</v>
      </c>
      <c r="H69" s="3">
        <v>17240</v>
      </c>
    </row>
    <row r="70" spans="1:8" x14ac:dyDescent="0.3">
      <c r="A70" s="24"/>
      <c r="B70" s="15">
        <v>3221111</v>
      </c>
      <c r="C70" s="15" t="s">
        <v>49</v>
      </c>
      <c r="D70" s="2" t="s">
        <v>89</v>
      </c>
      <c r="E70" s="17" t="s">
        <v>66</v>
      </c>
      <c r="F70" s="16">
        <v>270</v>
      </c>
      <c r="G70" s="2">
        <f t="shared" si="1"/>
        <v>13369050</v>
      </c>
      <c r="H70" s="3">
        <v>49515</v>
      </c>
    </row>
    <row r="71" spans="1:8" x14ac:dyDescent="0.3">
      <c r="A71" s="24"/>
      <c r="B71" s="15">
        <v>15623200</v>
      </c>
      <c r="C71" s="15" t="s">
        <v>50</v>
      </c>
      <c r="D71" s="2" t="s">
        <v>89</v>
      </c>
      <c r="E71" s="17" t="s">
        <v>66</v>
      </c>
      <c r="F71" s="16">
        <v>344.4</v>
      </c>
      <c r="G71" s="2">
        <f t="shared" si="1"/>
        <v>5591334</v>
      </c>
      <c r="H71" s="3">
        <v>16235</v>
      </c>
    </row>
    <row r="72" spans="1:8" x14ac:dyDescent="0.3">
      <c r="A72" s="24"/>
      <c r="B72" s="15">
        <v>15331152</v>
      </c>
      <c r="C72" s="15" t="s">
        <v>51</v>
      </c>
      <c r="D72" s="2" t="s">
        <v>89</v>
      </c>
      <c r="E72" s="17" t="s">
        <v>66</v>
      </c>
      <c r="F72" s="16">
        <v>888</v>
      </c>
      <c r="G72" s="2">
        <f t="shared" si="1"/>
        <v>13337760</v>
      </c>
      <c r="H72" s="3">
        <v>15020</v>
      </c>
    </row>
    <row r="73" spans="1:8" x14ac:dyDescent="0.3">
      <c r="A73" s="24"/>
      <c r="B73" s="15">
        <v>3222134</v>
      </c>
      <c r="C73" s="15" t="s">
        <v>52</v>
      </c>
      <c r="D73" s="2" t="s">
        <v>89</v>
      </c>
      <c r="E73" s="17" t="s">
        <v>66</v>
      </c>
      <c r="F73" s="16">
        <v>370</v>
      </c>
      <c r="G73" s="2">
        <f t="shared" si="1"/>
        <v>7402220</v>
      </c>
      <c r="H73" s="3">
        <v>20006</v>
      </c>
    </row>
    <row r="74" spans="1:8" x14ac:dyDescent="0.3">
      <c r="A74" s="24"/>
      <c r="B74" s="15">
        <v>15872600</v>
      </c>
      <c r="C74" s="15" t="s">
        <v>53</v>
      </c>
      <c r="D74" s="2" t="s">
        <v>89</v>
      </c>
      <c r="E74" s="17" t="s">
        <v>66</v>
      </c>
      <c r="F74" s="16">
        <v>516</v>
      </c>
      <c r="G74" s="2">
        <f t="shared" si="1"/>
        <v>987108</v>
      </c>
      <c r="H74" s="3">
        <v>1913</v>
      </c>
    </row>
    <row r="75" spans="1:8" x14ac:dyDescent="0.3">
      <c r="A75" s="24"/>
      <c r="B75" s="15">
        <v>15871257</v>
      </c>
      <c r="C75" s="15" t="s">
        <v>54</v>
      </c>
      <c r="D75" s="2" t="s">
        <v>89</v>
      </c>
      <c r="E75" s="17" t="s">
        <v>66</v>
      </c>
      <c r="F75" s="16">
        <v>7000</v>
      </c>
      <c r="G75" s="2">
        <f t="shared" si="1"/>
        <v>817600.00000000023</v>
      </c>
      <c r="H75" s="3">
        <v>116.80000000000004</v>
      </c>
    </row>
    <row r="76" spans="1:8" x14ac:dyDescent="0.3">
      <c r="A76" s="24"/>
      <c r="B76" s="15">
        <v>15821500</v>
      </c>
      <c r="C76" s="15" t="s">
        <v>55</v>
      </c>
      <c r="D76" s="2" t="s">
        <v>89</v>
      </c>
      <c r="E76" s="17" t="s">
        <v>66</v>
      </c>
      <c r="F76" s="16">
        <v>978</v>
      </c>
      <c r="G76" s="2">
        <f t="shared" si="1"/>
        <v>33506280</v>
      </c>
      <c r="H76" s="3">
        <v>34260</v>
      </c>
    </row>
    <row r="77" spans="1:8" x14ac:dyDescent="0.3">
      <c r="A77" s="24"/>
      <c r="B77" s="15">
        <v>3221124</v>
      </c>
      <c r="C77" s="15" t="s">
        <v>56</v>
      </c>
      <c r="D77" s="2" t="s">
        <v>89</v>
      </c>
      <c r="E77" s="17" t="s">
        <v>66</v>
      </c>
      <c r="F77" s="16">
        <v>200</v>
      </c>
      <c r="G77" s="2">
        <f t="shared" si="1"/>
        <v>9138400</v>
      </c>
      <c r="H77" s="3">
        <v>45692</v>
      </c>
    </row>
    <row r="78" spans="1:8" x14ac:dyDescent="0.3">
      <c r="A78" s="24"/>
      <c r="B78" s="15">
        <v>3222129</v>
      </c>
      <c r="C78" s="15" t="s">
        <v>57</v>
      </c>
      <c r="D78" s="2" t="s">
        <v>89</v>
      </c>
      <c r="E78" s="17" t="s">
        <v>66</v>
      </c>
      <c r="F78" s="16">
        <v>600</v>
      </c>
      <c r="G78" s="2">
        <f t="shared" si="1"/>
        <v>8601000</v>
      </c>
      <c r="H78" s="3">
        <v>14335</v>
      </c>
    </row>
    <row r="79" spans="1:8" x14ac:dyDescent="0.3">
      <c r="A79" s="24"/>
      <c r="B79" s="15">
        <v>15331170</v>
      </c>
      <c r="C79" s="15" t="s">
        <v>59</v>
      </c>
      <c r="D79" s="2" t="s">
        <v>89</v>
      </c>
      <c r="E79" s="17" t="s">
        <v>66</v>
      </c>
      <c r="F79" s="16">
        <v>320</v>
      </c>
      <c r="G79" s="2">
        <f t="shared" si="1"/>
        <v>5460800</v>
      </c>
      <c r="H79" s="3">
        <v>17065</v>
      </c>
    </row>
    <row r="80" spans="1:8" x14ac:dyDescent="0.3">
      <c r="A80" s="24"/>
      <c r="B80" s="15">
        <v>15333100</v>
      </c>
      <c r="C80" s="15" t="s">
        <v>60</v>
      </c>
      <c r="D80" s="2" t="s">
        <v>89</v>
      </c>
      <c r="E80" s="17" t="s">
        <v>66</v>
      </c>
      <c r="F80" s="16">
        <v>684</v>
      </c>
      <c r="G80" s="2">
        <f t="shared" si="1"/>
        <v>18009036</v>
      </c>
      <c r="H80" s="3">
        <v>26329</v>
      </c>
    </row>
    <row r="81" spans="1:8" s="6" customFormat="1" x14ac:dyDescent="0.3">
      <c r="A81" s="24"/>
      <c r="B81" s="15">
        <v>15871100</v>
      </c>
      <c r="C81" s="15" t="s">
        <v>139</v>
      </c>
      <c r="D81" s="2" t="s">
        <v>89</v>
      </c>
      <c r="E81" s="17" t="s">
        <v>67</v>
      </c>
      <c r="F81" s="16">
        <v>405</v>
      </c>
      <c r="G81" s="2">
        <f t="shared" si="1"/>
        <v>882090</v>
      </c>
      <c r="H81" s="3">
        <v>2178</v>
      </c>
    </row>
    <row r="82" spans="1:8" x14ac:dyDescent="0.3">
      <c r="A82" s="24"/>
      <c r="B82" s="15">
        <v>15871100</v>
      </c>
      <c r="C82" s="15" t="s">
        <v>61</v>
      </c>
      <c r="D82" s="2" t="s">
        <v>89</v>
      </c>
      <c r="E82" s="17" t="s">
        <v>66</v>
      </c>
      <c r="F82" s="16">
        <v>339.59999999999997</v>
      </c>
      <c r="G82" s="2">
        <f t="shared" ref="G82:G113" si="3">F82*H82</f>
        <v>12628025.999999998</v>
      </c>
      <c r="H82" s="3">
        <v>37185</v>
      </c>
    </row>
    <row r="83" spans="1:8" s="6" customFormat="1" x14ac:dyDescent="0.3">
      <c r="A83" s="24"/>
      <c r="B83" s="15">
        <v>15617000</v>
      </c>
      <c r="C83" s="15" t="s">
        <v>62</v>
      </c>
      <c r="D83" s="2" t="s">
        <v>89</v>
      </c>
      <c r="E83" s="17" t="s">
        <v>66</v>
      </c>
      <c r="F83" s="16">
        <v>775</v>
      </c>
      <c r="G83" s="2">
        <f t="shared" si="3"/>
        <v>44278075</v>
      </c>
      <c r="H83" s="3">
        <v>57133</v>
      </c>
    </row>
    <row r="84" spans="1:8" x14ac:dyDescent="0.3">
      <c r="A84" s="24"/>
      <c r="B84" s="15">
        <v>3222100</v>
      </c>
      <c r="C84" s="15" t="s">
        <v>71</v>
      </c>
      <c r="D84" s="2" t="s">
        <v>89</v>
      </c>
      <c r="E84" s="17" t="s">
        <v>66</v>
      </c>
      <c r="F84" s="16">
        <v>500</v>
      </c>
      <c r="G84" s="2">
        <f t="shared" si="3"/>
        <v>13832500</v>
      </c>
      <c r="H84" s="3">
        <v>27665</v>
      </c>
    </row>
    <row r="85" spans="1:8" x14ac:dyDescent="0.3">
      <c r="A85" s="24"/>
      <c r="B85" s="15">
        <v>3222121</v>
      </c>
      <c r="C85" s="15" t="s">
        <v>70</v>
      </c>
      <c r="D85" s="2" t="s">
        <v>89</v>
      </c>
      <c r="E85" s="17" t="s">
        <v>66</v>
      </c>
      <c r="F85" s="16">
        <v>750</v>
      </c>
      <c r="G85" s="2">
        <f t="shared" si="3"/>
        <v>28997250</v>
      </c>
      <c r="H85" s="3">
        <v>38663</v>
      </c>
    </row>
    <row r="86" spans="1:8" x14ac:dyDescent="0.3">
      <c r="A86" s="24"/>
      <c r="B86" s="15">
        <v>3222119</v>
      </c>
      <c r="C86" s="15" t="s">
        <v>100</v>
      </c>
      <c r="D86" s="2" t="s">
        <v>89</v>
      </c>
      <c r="E86" s="17" t="s">
        <v>7</v>
      </c>
      <c r="F86" s="16">
        <v>200</v>
      </c>
      <c r="G86" s="2">
        <f t="shared" si="3"/>
        <v>14596000</v>
      </c>
      <c r="H86" s="3">
        <v>72980</v>
      </c>
    </row>
    <row r="87" spans="1:8" x14ac:dyDescent="0.3">
      <c r="A87" s="24"/>
      <c r="B87" s="15">
        <v>33691213</v>
      </c>
      <c r="C87" s="15" t="s">
        <v>101</v>
      </c>
      <c r="D87" s="2" t="s">
        <v>89</v>
      </c>
      <c r="E87" s="17" t="s">
        <v>7</v>
      </c>
      <c r="F87" s="16">
        <v>200</v>
      </c>
      <c r="G87" s="2">
        <f t="shared" si="3"/>
        <v>13790000</v>
      </c>
      <c r="H87" s="3">
        <v>68950</v>
      </c>
    </row>
    <row r="88" spans="1:8" x14ac:dyDescent="0.3">
      <c r="A88" s="24"/>
      <c r="B88" s="15">
        <v>33691213</v>
      </c>
      <c r="C88" s="15" t="s">
        <v>102</v>
      </c>
      <c r="D88" s="2" t="s">
        <v>89</v>
      </c>
      <c r="E88" s="17" t="s">
        <v>7</v>
      </c>
      <c r="F88" s="16">
        <v>200</v>
      </c>
      <c r="G88" s="2">
        <f t="shared" si="3"/>
        <v>14046400</v>
      </c>
      <c r="H88" s="3">
        <v>70232</v>
      </c>
    </row>
    <row r="89" spans="1:8" x14ac:dyDescent="0.3">
      <c r="A89" s="24"/>
      <c r="B89" s="15">
        <v>33691213</v>
      </c>
      <c r="C89" s="15" t="s">
        <v>63</v>
      </c>
      <c r="D89" s="2" t="s">
        <v>89</v>
      </c>
      <c r="E89" s="17" t="s">
        <v>66</v>
      </c>
      <c r="F89" s="16">
        <v>2450</v>
      </c>
      <c r="G89" s="2">
        <f t="shared" si="3"/>
        <v>17804150</v>
      </c>
      <c r="H89" s="3">
        <v>7267</v>
      </c>
    </row>
    <row r="90" spans="1:8" x14ac:dyDescent="0.3">
      <c r="A90" s="24"/>
      <c r="B90" s="15">
        <v>15511700</v>
      </c>
      <c r="C90" s="15" t="s">
        <v>65</v>
      </c>
      <c r="D90" s="2" t="s">
        <v>89</v>
      </c>
      <c r="E90" s="17" t="s">
        <v>66</v>
      </c>
      <c r="F90" s="16">
        <v>780</v>
      </c>
      <c r="G90" s="2">
        <f t="shared" si="3"/>
        <v>10904400</v>
      </c>
      <c r="H90" s="3">
        <v>13980</v>
      </c>
    </row>
    <row r="91" spans="1:8" x14ac:dyDescent="0.3">
      <c r="A91" s="24"/>
      <c r="B91" s="15">
        <v>15613350</v>
      </c>
      <c r="C91" s="15" t="s">
        <v>23</v>
      </c>
      <c r="D91" s="2" t="s">
        <v>89</v>
      </c>
      <c r="E91" s="17" t="s">
        <v>66</v>
      </c>
      <c r="F91" s="16">
        <v>770</v>
      </c>
      <c r="G91" s="2">
        <f t="shared" si="3"/>
        <v>29417850</v>
      </c>
      <c r="H91" s="3">
        <v>38205</v>
      </c>
    </row>
    <row r="92" spans="1:8" x14ac:dyDescent="0.3">
      <c r="A92" s="24"/>
      <c r="B92" s="15">
        <v>15821500</v>
      </c>
      <c r="C92" s="15" t="s">
        <v>103</v>
      </c>
      <c r="D92" s="2" t="s">
        <v>89</v>
      </c>
      <c r="E92" s="17" t="s">
        <v>66</v>
      </c>
      <c r="F92" s="16">
        <v>1550</v>
      </c>
      <c r="G92" s="2">
        <f t="shared" si="3"/>
        <v>9788250</v>
      </c>
      <c r="H92" s="3">
        <v>6315</v>
      </c>
    </row>
    <row r="93" spans="1:8" x14ac:dyDescent="0.3">
      <c r="A93" s="24"/>
      <c r="B93" s="15">
        <v>15512000</v>
      </c>
      <c r="C93" s="15" t="s">
        <v>104</v>
      </c>
      <c r="D93" s="2" t="s">
        <v>89</v>
      </c>
      <c r="E93" s="17" t="s">
        <v>66</v>
      </c>
      <c r="F93" s="16">
        <v>1545</v>
      </c>
      <c r="G93" s="2">
        <f t="shared" si="3"/>
        <v>14244900</v>
      </c>
      <c r="H93" s="3">
        <v>9220</v>
      </c>
    </row>
    <row r="94" spans="1:8" x14ac:dyDescent="0.3">
      <c r="A94" s="24"/>
      <c r="B94" s="15">
        <v>15512000</v>
      </c>
      <c r="C94" s="15" t="s">
        <v>105</v>
      </c>
      <c r="D94" s="2" t="s">
        <v>89</v>
      </c>
      <c r="E94" s="17" t="s">
        <v>66</v>
      </c>
      <c r="F94" s="16">
        <v>1382</v>
      </c>
      <c r="G94" s="2">
        <f t="shared" si="3"/>
        <v>9939344</v>
      </c>
      <c r="H94" s="3">
        <v>7192</v>
      </c>
    </row>
    <row r="95" spans="1:8" x14ac:dyDescent="0.3">
      <c r="A95" s="24"/>
      <c r="B95" s="15"/>
      <c r="C95" s="15" t="s">
        <v>106</v>
      </c>
      <c r="D95" s="2" t="s">
        <v>89</v>
      </c>
      <c r="E95" s="17" t="s">
        <v>66</v>
      </c>
      <c r="F95" s="16">
        <v>1400.0000003385528</v>
      </c>
      <c r="G95" s="2">
        <f t="shared" si="3"/>
        <v>16541000.004000001</v>
      </c>
      <c r="H95" s="3">
        <v>11815</v>
      </c>
    </row>
    <row r="96" spans="1:8" x14ac:dyDescent="0.3">
      <c r="A96" s="24"/>
      <c r="B96" s="15">
        <v>15512000</v>
      </c>
      <c r="C96" s="15" t="s">
        <v>107</v>
      </c>
      <c r="D96" s="2" t="s">
        <v>89</v>
      </c>
      <c r="E96" s="17" t="s">
        <v>66</v>
      </c>
      <c r="F96" s="16">
        <v>3450</v>
      </c>
      <c r="G96" s="2">
        <f t="shared" si="3"/>
        <v>94291950</v>
      </c>
      <c r="H96" s="3">
        <v>27331</v>
      </c>
    </row>
    <row r="97" spans="1:8" x14ac:dyDescent="0.3">
      <c r="A97" s="24"/>
      <c r="B97" s="15">
        <v>15531100</v>
      </c>
      <c r="C97" s="15" t="s">
        <v>108</v>
      </c>
      <c r="D97" s="2" t="s">
        <v>89</v>
      </c>
      <c r="E97" s="17" t="s">
        <v>66</v>
      </c>
      <c r="F97" s="16">
        <v>3450</v>
      </c>
      <c r="G97" s="2">
        <f t="shared" si="3"/>
        <v>142174500</v>
      </c>
      <c r="H97" s="3">
        <v>41210</v>
      </c>
    </row>
    <row r="98" spans="1:8" x14ac:dyDescent="0.3">
      <c r="A98" s="24"/>
      <c r="B98" s="15">
        <v>15531100</v>
      </c>
      <c r="C98" s="15" t="s">
        <v>109</v>
      </c>
      <c r="D98" s="2" t="s">
        <v>89</v>
      </c>
      <c r="E98" s="17" t="s">
        <v>66</v>
      </c>
      <c r="F98" s="16">
        <v>3450</v>
      </c>
      <c r="G98" s="2">
        <f t="shared" si="3"/>
        <v>129582000</v>
      </c>
      <c r="H98" s="3">
        <v>37560</v>
      </c>
    </row>
    <row r="99" spans="1:8" x14ac:dyDescent="0.3">
      <c r="A99" s="24"/>
      <c r="B99" s="15">
        <v>15531100</v>
      </c>
      <c r="C99" s="15" t="s">
        <v>110</v>
      </c>
      <c r="D99" s="2" t="s">
        <v>89</v>
      </c>
      <c r="E99" s="17" t="s">
        <v>66</v>
      </c>
      <c r="F99" s="16">
        <v>2990</v>
      </c>
      <c r="G99" s="2">
        <f t="shared" si="3"/>
        <v>94214900</v>
      </c>
      <c r="H99" s="3">
        <v>31510</v>
      </c>
    </row>
    <row r="100" spans="1:8" x14ac:dyDescent="0.3">
      <c r="A100" s="24"/>
      <c r="B100" s="15">
        <v>15531100</v>
      </c>
      <c r="C100" s="15" t="s">
        <v>111</v>
      </c>
      <c r="D100" s="2" t="s">
        <v>89</v>
      </c>
      <c r="E100" s="17" t="s">
        <v>66</v>
      </c>
      <c r="F100" s="16">
        <v>1540</v>
      </c>
      <c r="G100" s="2">
        <f t="shared" si="3"/>
        <v>9848300</v>
      </c>
      <c r="H100" s="3">
        <v>6395</v>
      </c>
    </row>
    <row r="101" spans="1:8" x14ac:dyDescent="0.3">
      <c r="A101" s="24"/>
      <c r="B101" s="15">
        <v>15542100</v>
      </c>
      <c r="C101" s="15" t="s">
        <v>112</v>
      </c>
      <c r="D101" s="2" t="s">
        <v>89</v>
      </c>
      <c r="E101" s="17" t="s">
        <v>66</v>
      </c>
      <c r="F101" s="16">
        <v>1538</v>
      </c>
      <c r="G101" s="2">
        <f t="shared" si="3"/>
        <v>9850890</v>
      </c>
      <c r="H101" s="3">
        <v>6405</v>
      </c>
    </row>
    <row r="102" spans="1:8" x14ac:dyDescent="0.3">
      <c r="A102" s="24"/>
      <c r="B102" s="15">
        <v>15542100</v>
      </c>
      <c r="C102" s="15" t="s">
        <v>113</v>
      </c>
      <c r="D102" s="2" t="s">
        <v>89</v>
      </c>
      <c r="E102" s="17" t="s">
        <v>66</v>
      </c>
      <c r="F102" s="16">
        <v>1680</v>
      </c>
      <c r="G102" s="2">
        <f t="shared" si="3"/>
        <v>9075360</v>
      </c>
      <c r="H102" s="3">
        <v>5402</v>
      </c>
    </row>
    <row r="103" spans="1:8" x14ac:dyDescent="0.3">
      <c r="A103" s="24"/>
      <c r="B103" s="15">
        <v>15542100</v>
      </c>
      <c r="C103" s="15" t="s">
        <v>114</v>
      </c>
      <c r="D103" s="2" t="s">
        <v>89</v>
      </c>
      <c r="E103" s="17" t="s">
        <v>66</v>
      </c>
      <c r="F103" s="16">
        <v>1285</v>
      </c>
      <c r="G103" s="2">
        <f t="shared" si="3"/>
        <v>13331875</v>
      </c>
      <c r="H103" s="3">
        <v>10375</v>
      </c>
    </row>
    <row r="104" spans="1:8" x14ac:dyDescent="0.3">
      <c r="A104" s="24"/>
      <c r="B104" s="15">
        <v>15542100</v>
      </c>
      <c r="C104" s="15" t="s">
        <v>115</v>
      </c>
      <c r="D104" s="2" t="s">
        <v>89</v>
      </c>
      <c r="E104" s="17" t="s">
        <v>67</v>
      </c>
      <c r="F104" s="16">
        <v>445</v>
      </c>
      <c r="G104" s="2">
        <f t="shared" si="3"/>
        <v>17421750</v>
      </c>
      <c r="H104" s="3">
        <v>39150</v>
      </c>
    </row>
    <row r="105" spans="1:8" s="6" customFormat="1" x14ac:dyDescent="0.3">
      <c r="A105" s="24"/>
      <c r="B105" s="15">
        <v>15511100</v>
      </c>
      <c r="C105" s="15" t="s">
        <v>116</v>
      </c>
      <c r="D105" s="2" t="s">
        <v>89</v>
      </c>
      <c r="E105" s="17" t="s">
        <v>67</v>
      </c>
      <c r="F105" s="16">
        <v>445</v>
      </c>
      <c r="G105" s="2">
        <f t="shared" si="3"/>
        <v>23318000</v>
      </c>
      <c r="H105" s="3">
        <v>52400</v>
      </c>
    </row>
    <row r="106" spans="1:8" s="6" customFormat="1" x14ac:dyDescent="0.3">
      <c r="A106" s="24"/>
      <c r="B106" s="15">
        <v>15511100</v>
      </c>
      <c r="C106" s="15" t="s">
        <v>117</v>
      </c>
      <c r="D106" s="2" t="s">
        <v>89</v>
      </c>
      <c r="E106" s="17" t="s">
        <v>67</v>
      </c>
      <c r="F106" s="16">
        <v>445</v>
      </c>
      <c r="G106" s="2">
        <f t="shared" si="3"/>
        <v>28373200</v>
      </c>
      <c r="H106" s="3">
        <v>63760</v>
      </c>
    </row>
    <row r="107" spans="1:8" s="6" customFormat="1" x14ac:dyDescent="0.3">
      <c r="A107" s="24"/>
      <c r="B107" s="15">
        <v>15511100</v>
      </c>
      <c r="C107" s="15" t="s">
        <v>118</v>
      </c>
      <c r="D107" s="2" t="s">
        <v>89</v>
      </c>
      <c r="E107" s="17" t="s">
        <v>67</v>
      </c>
      <c r="F107" s="16">
        <v>445</v>
      </c>
      <c r="G107" s="2">
        <f t="shared" si="3"/>
        <v>20754800</v>
      </c>
      <c r="H107" s="3">
        <v>46640</v>
      </c>
    </row>
    <row r="108" spans="1:8" s="6" customFormat="1" x14ac:dyDescent="0.3">
      <c r="A108" s="24"/>
      <c r="B108" s="15">
        <v>15511100</v>
      </c>
      <c r="C108" s="15" t="s">
        <v>119</v>
      </c>
      <c r="D108" s="2" t="s">
        <v>89</v>
      </c>
      <c r="E108" s="17" t="s">
        <v>66</v>
      </c>
      <c r="F108" s="16">
        <v>358</v>
      </c>
      <c r="G108" s="2">
        <f t="shared" si="3"/>
        <v>60677778</v>
      </c>
      <c r="H108" s="3">
        <v>169491</v>
      </c>
    </row>
    <row r="109" spans="1:8" s="6" customFormat="1" x14ac:dyDescent="0.3">
      <c r="A109" s="24"/>
      <c r="B109" s="15">
        <v>15811100</v>
      </c>
      <c r="C109" s="15" t="s">
        <v>120</v>
      </c>
      <c r="D109" s="2" t="s">
        <v>89</v>
      </c>
      <c r="E109" s="17" t="s">
        <v>66</v>
      </c>
      <c r="F109" s="16">
        <v>300</v>
      </c>
      <c r="G109" s="2">
        <f t="shared" si="3"/>
        <v>60720000</v>
      </c>
      <c r="H109" s="3">
        <v>202400</v>
      </c>
    </row>
    <row r="110" spans="1:8" s="6" customFormat="1" x14ac:dyDescent="0.3">
      <c r="A110" s="24"/>
      <c r="B110" s="15">
        <v>15811100</v>
      </c>
      <c r="C110" s="15" t="s">
        <v>121</v>
      </c>
      <c r="D110" s="2" t="s">
        <v>89</v>
      </c>
      <c r="E110" s="17" t="s">
        <v>66</v>
      </c>
      <c r="F110" s="16">
        <v>300</v>
      </c>
      <c r="G110" s="2">
        <f t="shared" si="3"/>
        <v>58116000</v>
      </c>
      <c r="H110" s="3">
        <v>193720</v>
      </c>
    </row>
    <row r="111" spans="1:8" s="6" customFormat="1" x14ac:dyDescent="0.3">
      <c r="A111" s="24"/>
      <c r="B111" s="15">
        <v>15811100</v>
      </c>
      <c r="C111" s="15" t="s">
        <v>122</v>
      </c>
      <c r="D111" s="2" t="s">
        <v>89</v>
      </c>
      <c r="E111" s="17" t="s">
        <v>66</v>
      </c>
      <c r="F111" s="16">
        <v>329.99583968936349</v>
      </c>
      <c r="G111" s="2">
        <f t="shared" si="3"/>
        <v>71388000</v>
      </c>
      <c r="H111" s="3">
        <v>216330</v>
      </c>
    </row>
    <row r="112" spans="1:8" s="6" customFormat="1" x14ac:dyDescent="0.3">
      <c r="A112" s="24"/>
      <c r="B112" s="15">
        <v>15811100</v>
      </c>
      <c r="C112" s="15" t="s">
        <v>86</v>
      </c>
      <c r="D112" s="2" t="s">
        <v>89</v>
      </c>
      <c r="E112" s="17" t="s">
        <v>66</v>
      </c>
      <c r="F112" s="16">
        <v>1098</v>
      </c>
      <c r="G112" s="2">
        <f t="shared" si="3"/>
        <v>36365760</v>
      </c>
      <c r="H112" s="3">
        <v>33120</v>
      </c>
    </row>
    <row r="113" spans="1:8" s="6" customFormat="1" x14ac:dyDescent="0.3">
      <c r="A113" s="24"/>
      <c r="B113" s="15">
        <v>15811100</v>
      </c>
      <c r="C113" s="15" t="s">
        <v>86</v>
      </c>
      <c r="D113" s="2" t="s">
        <v>89</v>
      </c>
      <c r="E113" s="17" t="s">
        <v>66</v>
      </c>
      <c r="F113" s="16">
        <v>1095</v>
      </c>
      <c r="G113" s="2">
        <f t="shared" si="3"/>
        <v>37996500</v>
      </c>
      <c r="H113" s="3">
        <v>34700</v>
      </c>
    </row>
    <row r="114" spans="1:8" s="6" customFormat="1" x14ac:dyDescent="0.3">
      <c r="A114" s="24"/>
      <c r="B114" s="15">
        <v>15112150</v>
      </c>
      <c r="C114" s="15" t="s">
        <v>123</v>
      </c>
      <c r="D114" s="2" t="s">
        <v>89</v>
      </c>
      <c r="E114" s="17" t="s">
        <v>66</v>
      </c>
      <c r="F114" s="16">
        <v>1945</v>
      </c>
      <c r="G114" s="2">
        <f t="shared" ref="G114:G143" si="4">F114*H114</f>
        <v>63718200</v>
      </c>
      <c r="H114" s="3">
        <v>32760</v>
      </c>
    </row>
    <row r="115" spans="1:8" s="6" customFormat="1" x14ac:dyDescent="0.3">
      <c r="A115" s="24"/>
      <c r="B115" s="15">
        <v>15112150</v>
      </c>
      <c r="C115" s="15" t="s">
        <v>124</v>
      </c>
      <c r="D115" s="2" t="s">
        <v>89</v>
      </c>
      <c r="E115" s="17" t="s">
        <v>66</v>
      </c>
      <c r="F115" s="16">
        <v>1940</v>
      </c>
      <c r="G115" s="2">
        <f t="shared" si="4"/>
        <v>113451200</v>
      </c>
      <c r="H115" s="3">
        <v>58480</v>
      </c>
    </row>
    <row r="116" spans="1:8" s="6" customFormat="1" x14ac:dyDescent="0.3">
      <c r="A116" s="24"/>
      <c r="B116" s="15">
        <v>15112150</v>
      </c>
      <c r="C116" s="15" t="s">
        <v>125</v>
      </c>
      <c r="D116" s="2" t="s">
        <v>89</v>
      </c>
      <c r="E116" s="17" t="s">
        <v>66</v>
      </c>
      <c r="F116" s="16">
        <v>1935</v>
      </c>
      <c r="G116" s="2">
        <f t="shared" si="4"/>
        <v>73704150</v>
      </c>
      <c r="H116" s="3">
        <v>38090</v>
      </c>
    </row>
    <row r="117" spans="1:8" s="6" customFormat="1" x14ac:dyDescent="0.3">
      <c r="A117" s="24"/>
      <c r="B117" s="15">
        <v>15112150</v>
      </c>
      <c r="C117" s="15" t="s">
        <v>126</v>
      </c>
      <c r="D117" s="2" t="s">
        <v>89</v>
      </c>
      <c r="E117" s="17" t="s">
        <v>66</v>
      </c>
      <c r="F117" s="16">
        <v>1940</v>
      </c>
      <c r="G117" s="2">
        <f t="shared" si="4"/>
        <v>73603600</v>
      </c>
      <c r="H117" s="3">
        <v>37940</v>
      </c>
    </row>
    <row r="118" spans="1:8" s="6" customFormat="1" x14ac:dyDescent="0.3">
      <c r="A118" s="24"/>
      <c r="B118" s="15">
        <v>15112150</v>
      </c>
      <c r="C118" s="15" t="s">
        <v>127</v>
      </c>
      <c r="D118" s="2" t="s">
        <v>89</v>
      </c>
      <c r="E118" s="17" t="s">
        <v>7</v>
      </c>
      <c r="F118" s="16">
        <v>55</v>
      </c>
      <c r="G118" s="2">
        <f t="shared" si="4"/>
        <v>14205950</v>
      </c>
      <c r="H118" s="3">
        <v>258290</v>
      </c>
    </row>
    <row r="119" spans="1:8" s="6" customFormat="1" x14ac:dyDescent="0.3">
      <c r="A119" s="24"/>
      <c r="B119" s="15">
        <v>3142510</v>
      </c>
      <c r="C119" s="15" t="s">
        <v>128</v>
      </c>
      <c r="D119" s="2" t="s">
        <v>89</v>
      </c>
      <c r="E119" s="17" t="s">
        <v>7</v>
      </c>
      <c r="F119" s="16">
        <v>55</v>
      </c>
      <c r="G119" s="2">
        <f t="shared" si="4"/>
        <v>19486500</v>
      </c>
      <c r="H119" s="3">
        <v>354300</v>
      </c>
    </row>
    <row r="120" spans="1:8" s="6" customFormat="1" x14ac:dyDescent="0.3">
      <c r="A120" s="24"/>
      <c r="B120" s="15">
        <v>3142510</v>
      </c>
      <c r="C120" s="15" t="s">
        <v>129</v>
      </c>
      <c r="D120" s="2" t="s">
        <v>89</v>
      </c>
      <c r="E120" s="17" t="s">
        <v>7</v>
      </c>
      <c r="F120" s="16">
        <v>55</v>
      </c>
      <c r="G120" s="2">
        <f t="shared" si="4"/>
        <v>16076500</v>
      </c>
      <c r="H120" s="3">
        <v>292300</v>
      </c>
    </row>
    <row r="121" spans="1:8" s="6" customFormat="1" x14ac:dyDescent="0.3">
      <c r="A121" s="24"/>
      <c r="B121" s="15">
        <v>3142510</v>
      </c>
      <c r="C121" s="15" t="s">
        <v>130</v>
      </c>
      <c r="D121" s="2" t="s">
        <v>89</v>
      </c>
      <c r="E121" s="17" t="s">
        <v>7</v>
      </c>
      <c r="F121" s="16">
        <v>55</v>
      </c>
      <c r="G121" s="2">
        <f t="shared" si="4"/>
        <v>17052750</v>
      </c>
      <c r="H121" s="3">
        <v>310050</v>
      </c>
    </row>
    <row r="122" spans="1:8" s="6" customFormat="1" x14ac:dyDescent="0.3">
      <c r="A122" s="24"/>
      <c r="B122" s="15">
        <v>3142510</v>
      </c>
      <c r="C122" s="15" t="s">
        <v>131</v>
      </c>
      <c r="D122" s="2" t="s">
        <v>89</v>
      </c>
      <c r="E122" s="17" t="s">
        <v>66</v>
      </c>
      <c r="F122" s="16">
        <v>438</v>
      </c>
      <c r="G122" s="2">
        <f t="shared" si="4"/>
        <v>20396784</v>
      </c>
      <c r="H122" s="3">
        <v>46568</v>
      </c>
    </row>
    <row r="123" spans="1:8" s="6" customFormat="1" x14ac:dyDescent="0.3">
      <c r="A123" s="24"/>
      <c r="B123" s="15">
        <v>15551600</v>
      </c>
      <c r="C123" s="15" t="s">
        <v>132</v>
      </c>
      <c r="D123" s="2" t="s">
        <v>89</v>
      </c>
      <c r="E123" s="17" t="s">
        <v>66</v>
      </c>
      <c r="F123" s="16">
        <v>438</v>
      </c>
      <c r="G123" s="2">
        <f t="shared" si="4"/>
        <v>29192700</v>
      </c>
      <c r="H123" s="3">
        <v>66650</v>
      </c>
    </row>
    <row r="124" spans="1:8" s="6" customFormat="1" x14ac:dyDescent="0.3">
      <c r="A124" s="24"/>
      <c r="B124" s="15"/>
      <c r="C124" s="15" t="s">
        <v>133</v>
      </c>
      <c r="D124" s="2" t="s">
        <v>89</v>
      </c>
      <c r="E124" s="17" t="s">
        <v>66</v>
      </c>
      <c r="F124" s="16">
        <v>438</v>
      </c>
      <c r="G124" s="2">
        <f t="shared" si="4"/>
        <v>22500060</v>
      </c>
      <c r="H124" s="3">
        <v>51370</v>
      </c>
    </row>
    <row r="125" spans="1:8" s="6" customFormat="1" x14ac:dyDescent="0.3">
      <c r="A125" s="24"/>
      <c r="B125" s="15">
        <v>15551600</v>
      </c>
      <c r="C125" s="15" t="s">
        <v>134</v>
      </c>
      <c r="D125" s="2" t="s">
        <v>89</v>
      </c>
      <c r="E125" s="17" t="s">
        <v>66</v>
      </c>
      <c r="F125" s="16">
        <v>437</v>
      </c>
      <c r="G125" s="2">
        <f t="shared" si="4"/>
        <v>25507690</v>
      </c>
      <c r="H125" s="3">
        <v>58370</v>
      </c>
    </row>
    <row r="126" spans="1:8" s="6" customFormat="1" x14ac:dyDescent="0.3">
      <c r="A126" s="24"/>
      <c r="B126" s="15">
        <v>15551600</v>
      </c>
      <c r="C126" s="15" t="s">
        <v>135</v>
      </c>
      <c r="D126" s="2" t="s">
        <v>89</v>
      </c>
      <c r="E126" s="17" t="s">
        <v>66</v>
      </c>
      <c r="F126" s="16">
        <v>2100</v>
      </c>
      <c r="G126" s="2">
        <f t="shared" si="4"/>
        <v>14991900</v>
      </c>
      <c r="H126" s="3">
        <v>7139</v>
      </c>
    </row>
    <row r="127" spans="1:8" s="6" customFormat="1" x14ac:dyDescent="0.3">
      <c r="A127" s="24"/>
      <c r="B127" s="15">
        <v>15541100</v>
      </c>
      <c r="C127" s="15" t="s">
        <v>136</v>
      </c>
      <c r="D127" s="2" t="s">
        <v>89</v>
      </c>
      <c r="E127" s="17" t="s">
        <v>66</v>
      </c>
      <c r="F127" s="16">
        <v>2100</v>
      </c>
      <c r="G127" s="2">
        <f t="shared" si="4"/>
        <v>22753500</v>
      </c>
      <c r="H127" s="3">
        <v>10835</v>
      </c>
    </row>
    <row r="128" spans="1:8" s="6" customFormat="1" x14ac:dyDescent="0.3">
      <c r="A128" s="24"/>
      <c r="B128" s="15">
        <v>15541100</v>
      </c>
      <c r="C128" s="15" t="s">
        <v>137</v>
      </c>
      <c r="D128" s="2" t="s">
        <v>89</v>
      </c>
      <c r="E128" s="17" t="s">
        <v>66</v>
      </c>
      <c r="F128" s="16">
        <v>2135</v>
      </c>
      <c r="G128" s="2">
        <f t="shared" si="4"/>
        <v>22609650</v>
      </c>
      <c r="H128" s="3">
        <v>10590</v>
      </c>
    </row>
    <row r="129" spans="1:8" s="6" customFormat="1" x14ac:dyDescent="0.3">
      <c r="A129" s="24"/>
      <c r="B129" s="15">
        <v>15541100</v>
      </c>
      <c r="C129" s="15" t="s">
        <v>138</v>
      </c>
      <c r="D129" s="2" t="s">
        <v>89</v>
      </c>
      <c r="E129" s="17" t="s">
        <v>66</v>
      </c>
      <c r="F129" s="16">
        <v>1995</v>
      </c>
      <c r="G129" s="2">
        <f t="shared" si="4"/>
        <v>24747975</v>
      </c>
      <c r="H129" s="3">
        <v>12405</v>
      </c>
    </row>
    <row r="130" spans="1:8" s="6" customFormat="1" x14ac:dyDescent="0.3">
      <c r="A130" s="24"/>
      <c r="B130" s="15">
        <v>15541100</v>
      </c>
      <c r="C130" s="15" t="s">
        <v>68</v>
      </c>
      <c r="D130" s="2" t="s">
        <v>89</v>
      </c>
      <c r="E130" s="17" t="s">
        <v>66</v>
      </c>
      <c r="F130" s="16">
        <v>1700</v>
      </c>
      <c r="G130" s="2">
        <f t="shared" si="4"/>
        <v>5635500</v>
      </c>
      <c r="H130" s="3">
        <v>3315</v>
      </c>
    </row>
    <row r="131" spans="1:8" s="6" customFormat="1" x14ac:dyDescent="0.3">
      <c r="A131" s="24"/>
      <c r="B131" s="15">
        <v>15541200</v>
      </c>
      <c r="C131" s="15" t="s">
        <v>68</v>
      </c>
      <c r="D131" s="2" t="s">
        <v>89</v>
      </c>
      <c r="E131" s="17" t="s">
        <v>66</v>
      </c>
      <c r="F131" s="16">
        <v>1640</v>
      </c>
      <c r="G131" s="2">
        <f t="shared" si="4"/>
        <v>4977400</v>
      </c>
      <c r="H131" s="3">
        <v>3035</v>
      </c>
    </row>
    <row r="132" spans="1:8" s="6" customFormat="1" x14ac:dyDescent="0.3">
      <c r="A132" s="24"/>
      <c r="B132" s="15">
        <v>15541200</v>
      </c>
      <c r="C132" s="15" t="s">
        <v>45</v>
      </c>
      <c r="D132" s="2" t="s">
        <v>89</v>
      </c>
      <c r="E132" s="17" t="s">
        <v>7</v>
      </c>
      <c r="F132" s="16">
        <v>108</v>
      </c>
      <c r="G132" s="2">
        <f t="shared" si="4"/>
        <v>4371840</v>
      </c>
      <c r="H132" s="3">
        <v>40480</v>
      </c>
    </row>
    <row r="133" spans="1:8" s="6" customFormat="1" x14ac:dyDescent="0.3">
      <c r="A133" s="24"/>
      <c r="B133" s="15">
        <v>15512110</v>
      </c>
      <c r="C133" s="15" t="s">
        <v>45</v>
      </c>
      <c r="D133" s="2" t="s">
        <v>89</v>
      </c>
      <c r="E133" s="17" t="s">
        <v>7</v>
      </c>
      <c r="F133" s="16">
        <v>108</v>
      </c>
      <c r="G133" s="2">
        <f t="shared" si="4"/>
        <v>6089472</v>
      </c>
      <c r="H133" s="3">
        <v>56384</v>
      </c>
    </row>
    <row r="134" spans="1:8" s="6" customFormat="1" x14ac:dyDescent="0.3">
      <c r="A134" s="24"/>
      <c r="B134" s="15">
        <v>15512110</v>
      </c>
      <c r="C134" s="15" t="s">
        <v>45</v>
      </c>
      <c r="D134" s="2" t="s">
        <v>89</v>
      </c>
      <c r="E134" s="17" t="s">
        <v>7</v>
      </c>
      <c r="F134" s="16">
        <v>108</v>
      </c>
      <c r="G134" s="2">
        <f t="shared" si="4"/>
        <v>6264000</v>
      </c>
      <c r="H134" s="3">
        <v>58000</v>
      </c>
    </row>
    <row r="135" spans="1:8" s="6" customFormat="1" x14ac:dyDescent="0.3">
      <c r="A135" s="24"/>
      <c r="B135" s="15">
        <v>15512110</v>
      </c>
      <c r="C135" s="15" t="s">
        <v>45</v>
      </c>
      <c r="D135" s="2" t="s">
        <v>89</v>
      </c>
      <c r="E135" s="17" t="s">
        <v>7</v>
      </c>
      <c r="F135" s="16">
        <v>108</v>
      </c>
      <c r="G135" s="2">
        <f t="shared" si="4"/>
        <v>3574800</v>
      </c>
      <c r="H135" s="3">
        <v>33100</v>
      </c>
    </row>
    <row r="136" spans="1:8" s="6" customFormat="1" x14ac:dyDescent="0.3">
      <c r="A136" s="24"/>
      <c r="B136" s="15">
        <v>15512110</v>
      </c>
      <c r="C136" s="15" t="s">
        <v>58</v>
      </c>
      <c r="D136" s="2" t="s">
        <v>89</v>
      </c>
      <c r="E136" s="17" t="s">
        <v>66</v>
      </c>
      <c r="F136" s="16">
        <v>3650</v>
      </c>
      <c r="G136" s="2">
        <f t="shared" si="4"/>
        <v>137918900</v>
      </c>
      <c r="H136" s="3">
        <v>37786</v>
      </c>
    </row>
    <row r="137" spans="1:8" s="6" customFormat="1" x14ac:dyDescent="0.3">
      <c r="A137" s="24"/>
      <c r="B137" s="15">
        <v>15111120</v>
      </c>
      <c r="C137" s="15" t="s">
        <v>58</v>
      </c>
      <c r="D137" s="2" t="s">
        <v>89</v>
      </c>
      <c r="E137" s="17" t="s">
        <v>66</v>
      </c>
      <c r="F137" s="16">
        <v>3655</v>
      </c>
      <c r="G137" s="2">
        <f t="shared" si="4"/>
        <v>306435200</v>
      </c>
      <c r="H137" s="3">
        <v>83840</v>
      </c>
    </row>
    <row r="138" spans="1:8" s="6" customFormat="1" x14ac:dyDescent="0.3">
      <c r="A138" s="24"/>
      <c r="B138" s="15">
        <v>15111120</v>
      </c>
      <c r="C138" s="15" t="s">
        <v>58</v>
      </c>
      <c r="D138" s="2" t="s">
        <v>89</v>
      </c>
      <c r="E138" s="17" t="s">
        <v>66</v>
      </c>
      <c r="F138" s="16">
        <v>3645</v>
      </c>
      <c r="G138" s="2">
        <f t="shared" si="4"/>
        <v>211154850</v>
      </c>
      <c r="H138" s="3">
        <v>57930</v>
      </c>
    </row>
    <row r="139" spans="1:8" s="6" customFormat="1" x14ac:dyDescent="0.3">
      <c r="A139" s="24"/>
      <c r="B139" s="15">
        <v>15111120</v>
      </c>
      <c r="C139" s="15" t="s">
        <v>58</v>
      </c>
      <c r="D139" s="2" t="s">
        <v>89</v>
      </c>
      <c r="E139" s="17" t="s">
        <v>66</v>
      </c>
      <c r="F139" s="16">
        <v>3630</v>
      </c>
      <c r="G139" s="2">
        <f t="shared" si="4"/>
        <v>183169800</v>
      </c>
      <c r="H139" s="3">
        <v>50460</v>
      </c>
    </row>
    <row r="140" spans="1:8" s="6" customFormat="1" x14ac:dyDescent="0.3">
      <c r="A140" s="25"/>
      <c r="B140" s="15">
        <v>15111120</v>
      </c>
      <c r="C140" s="15" t="s">
        <v>64</v>
      </c>
      <c r="D140" s="2" t="s">
        <v>89</v>
      </c>
      <c r="E140" s="17" t="s">
        <v>66</v>
      </c>
      <c r="F140" s="16">
        <v>756</v>
      </c>
      <c r="G140" s="2">
        <f t="shared" si="4"/>
        <v>9991296</v>
      </c>
      <c r="H140" s="3">
        <v>13216</v>
      </c>
    </row>
    <row r="141" spans="1:8" s="6" customFormat="1" x14ac:dyDescent="0.3">
      <c r="A141" s="23">
        <v>4264</v>
      </c>
      <c r="B141" s="15">
        <v>15821500</v>
      </c>
      <c r="C141" s="15" t="s">
        <v>78</v>
      </c>
      <c r="D141" s="2" t="s">
        <v>89</v>
      </c>
      <c r="E141" s="14" t="s">
        <v>67</v>
      </c>
      <c r="F141" s="16">
        <v>280</v>
      </c>
      <c r="G141" s="2">
        <f t="shared" si="4"/>
        <v>176175440</v>
      </c>
      <c r="H141" s="3">
        <v>629198</v>
      </c>
    </row>
    <row r="142" spans="1:8" s="6" customFormat="1" x14ac:dyDescent="0.3">
      <c r="A142" s="24"/>
      <c r="B142" s="9" t="s">
        <v>81</v>
      </c>
      <c r="C142" s="15" t="s">
        <v>79</v>
      </c>
      <c r="D142" s="2" t="s">
        <v>89</v>
      </c>
      <c r="E142" s="14" t="s">
        <v>67</v>
      </c>
      <c r="F142" s="16">
        <v>290</v>
      </c>
      <c r="G142" s="2">
        <f t="shared" si="4"/>
        <v>24650000</v>
      </c>
      <c r="H142" s="3">
        <v>85000</v>
      </c>
    </row>
    <row r="143" spans="1:8" s="6" customFormat="1" x14ac:dyDescent="0.3">
      <c r="A143" s="25"/>
      <c r="B143" s="9" t="s">
        <v>77</v>
      </c>
      <c r="C143" s="15" t="s">
        <v>80</v>
      </c>
      <c r="D143" s="2" t="s">
        <v>89</v>
      </c>
      <c r="E143" s="14" t="s">
        <v>67</v>
      </c>
      <c r="F143" s="16">
        <v>233</v>
      </c>
      <c r="G143" s="2">
        <f t="shared" si="4"/>
        <v>569675680</v>
      </c>
      <c r="H143" s="3">
        <v>2444960</v>
      </c>
    </row>
    <row r="144" spans="1:8" x14ac:dyDescent="0.25">
      <c r="B144" s="1"/>
      <c r="C144" s="6"/>
    </row>
  </sheetData>
  <sheetProtection formatCells="0" formatColumns="0" formatRows="0" insertColumns="0" insertRows="0" insertHyperlinks="0" deleteColumns="0" deleteRows="0" sort="0" autoFilter="0" pivotTables="0"/>
  <mergeCells count="10">
    <mergeCell ref="A16:A140"/>
    <mergeCell ref="A141:A143"/>
    <mergeCell ref="D2:G2"/>
    <mergeCell ref="C3:D6"/>
    <mergeCell ref="B10:H11"/>
    <mergeCell ref="D7:H7"/>
    <mergeCell ref="C8:D8"/>
    <mergeCell ref="G8:H8"/>
    <mergeCell ref="A12:H12"/>
    <mergeCell ref="A15:H15"/>
  </mergeCells>
  <pageMargins left="0.7" right="0.7" top="0.75" bottom="0.75" header="0.3" footer="0.3"/>
  <pageSetup orientation="portrait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dyrd9DeYOsIANjB3Crze7mRjb3VxPCvUA3BTYrbdPlg=</DigestValue>
    </Reference>
    <Reference Type="http://www.w3.org/2000/09/xmldsig#Object" URI="#idOfficeObject">
      <DigestMethod Algorithm="http://www.w3.org/2001/04/xmlenc#sha256"/>
      <DigestValue>rDM1vX07+VV4UkehRLSfVDVW1UZDDzCeeif6cS2EAFg=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71wV56U5kPZmd0jKeA95haJ8WylgpSQP8+RjQrsnAJw=</DigestValue>
    </Reference>
  </SignedInfo>
  <SignatureValue>C3NwD+JaQJJaerbOsGJH/8exbft/63tDRNyyX6cOJE+6wd00y0D2VYiEs/pPYLtFeslrbyJIcbN9
+8rBmXDhfqmxk0IE2QRpNMqPO5ToiyVFXC+qBlO35QxIiVFLxo77jzyNsO/zOracbyUVLHceGaTG
TLQiHxiW//iLHFLrPR5IyIH9qMtcHcrgDNgJhkLQL8YCbZrm3qsWUqPm0pWpZSyHh4Lp3100mPMX
+wGul6aUew3kP2VReAF4UWPtqSTJdx0T/mMoELetyssZf/H2yjoRgWndvEH6BB38bqt6CQWvvpJn
KSnJKpUQXlAw2yfgBhfOOHSQYYRI+y7WptZMqg==</SignatureValue>
  <KeyInfo>
    <X509Data>
      <X509Certificate>MIIFRTCCAy2gAwIBAgIIRfhPZLsZ/LIwDQYJKoZIhvcNAQELBQAwQjELMAkGA1UEBhMCQU0xEzARBgNVBAoMCkVLRU5HIENKU0MxCjAIBgNVBAUTATExEjAQBgNVBAMMCUNBIG9mIFJvQTAeFw0xODExMDgxMDE0MzRaFw0yNzEwMjcwOTE4MjJaMH4xCzAJBgNVBAYTAkFNMR0wGwYDVQQEDBTUv9S71ZDUsdS/1YjVjdWF1LHVhjETMBEGA1UEKgwK1LfUtNSz1LHVkDEVMBMGA1UEBRMMMmY0YmI1MTVlOGI1MSQwIgYDVQQDDBtLSVJBS09TWUFOIEVER0FSIDM5MDg4MDA2MjUwggEiMA0GCSqGSIb3DQEBAQUAA4IBDwAwggEKAoIBAQDFHjwXu32X5KHbQ1LTszelxq/PSeeMtjVSJAmlhDStVG6hWvdkmg+7f+GsfwOVl0Q5q/yhcXGTpbn48K7MI8tus0bTsA+KQroXalFxP35NCnr1hzv6wznpdhlfB8idbaJPYmmZVRuYO0nnseq52h4mMDhfcsp60kTYQ8AguurBgI700QVys/go+LMQKWgYAqWPYFRShiroTLYUq4U/RQMHCIhxCTfdbojrdweAPz+mtBa38kSHKnelw7NOCTYs4hC4G8Vj4HybbUohUeuDKa1fsD1AKlmIMLeiwtGM0oO+ruGK8GigXcZvTi17fIWPSUh61x9M/UOLBqpApn2Q4ejJAgMBAAGjggEBMIH+MDMGCCsGAQUFBwEBBCcwJTAjBggrBgEFBQcwAYYXaHR0cDovL29jc3AucGtpLmFtL29jc3AwHQYDVR0OBBYEFCKE9DL6KG/ikNpVwFD2ygzpEK/PMAwGA1UdEwEB/wQCMAAwHwYDVR0jBBgwFoAU6erx7iQiLg3/bdjMhMY0jN9dsnkwMgYDVR0gBCswKTAnBgRVHSAAMB8wHQYIKwYBBQUHAgEWEXd3dy5wa2kuYW0vcG9saWN5MDUGA1UdHwQuMCwwKqAooCaGJGh0dHA6Ly9jcmwucGtpLmFtL2NpdGl6ZW5jYV8yMDEzLmNybDAOBgNVHQ8BAf8EBAMCBkAwDQYJKoZIhvcNAQELBQADggIBAC3Bi6IEiUmVykrpDHvJPJ+3Gefpq+kyEkSkQVPKMDnzg94PsGhPZtrY/PjJi59FaQOnTmksTD15Ajy5vBuoZXdss6FRR3FlAUlnz2zgzIRBA3EoN2dPXtJPz0AtSGk0mKTOg2PjeSbMUPSzR+wj79wlPgdtKbaMUgcMfzzVdR16kgNRRFbejWmylXUj+OmG6XY1jbWoZAGty9S8nZOjnJilc79qGdutN0kgqgLYsiw2vimCXskMhyYc6sfhCVusi62vuiyCTDRj2HWa9vNkSql95TJZ20ivfSU3YUzeLKd2w+sniJOnKwtPswPIOgVLsPjWk2n4+SeFYKnVugbrbSXDbNFKKM+uE3zDcL+xubTky+lOk7+p+HuI7cEbR8KLGcj8rc83Qoz9cOsu1UVPIJalYP6xpG8/K0PQxU4FFKT4PBfnwgm160osk3uX/mzF5byzENn9QgHRELQJCplNVoWg4317ej6dP04Gjktg078mPhYQlzLwgBXAZXrxv9Dh0J9EsXKKdzc4KRA/dXRKHvOwoxedzwu/jCM1PvOkQsr7Sm5NhV7Vi5Bi23IkrAQpAzlXslmwmO2+93XtXdjNHSh30yqMBdaTDPI4xsnMox715/KfbktFFFGaGCwHnmxj3zKX2wkLGvXZjiaqfZBKMiftY+VNlQXOzChDy/LfoMPz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nU3a5cTXwWO+Q3JfpMYiBdltjCQKt5lXsmZVVdBMnBs=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BIWtOq6GT0QpVI4DBPGGAwGyJCOlUw27B0VCXKvumWo=</DigestValue>
      </Reference>
      <Reference URI="/xl/sharedStrings.xml?ContentType=application/vnd.openxmlformats-officedocument.spreadsheetml.sharedStrings+xml">
        <DigestMethod Algorithm="http://www.w3.org/2001/04/xmlenc#sha256"/>
        <DigestValue>yFO8NlY9aUfbsJ/dtFCmrzdXW8yMWuHWKaUl8NDTGuE=</DigestValue>
      </Reference>
      <Reference URI="/xl/styles.xml?ContentType=application/vnd.openxmlformats-officedocument.spreadsheetml.styles+xml">
        <DigestMethod Algorithm="http://www.w3.org/2001/04/xmlenc#sha256"/>
        <DigestValue>e8vyeFq2Xtq2jW2eDDxZOthV5HbjUqVK3tKO+4/CMKc=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FhauoijKq23yUzzTyNVIKrICtJ6Qb1jEfk+0FHOeOpM=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q+7on8zDZqu4fKfp7On2HCL4HcoqSvR+3Ny98u0bPBc=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2021-03-30T15:34:23Z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2021-03-30T15:34:23Z</xd:SigningTime>
          <xd:SigningCertificate>
            <xd:Cert>
              <xd:CertDigest>
                <DigestMethod Algorithm="http://www.w3.org/2001/04/xmlenc#sha256"/>
                <DigestValue>gV1fp5LisePFH0zeWPiOjYr5Y+5ltG0F9CAR1mZefAs=</DigestValue>
              </xd:CertDigest>
              <xd:IssuerSerial>
                <X509IssuerName>CN=CA of RoA, SERIALNUMBER=1, O=EKENG CJSC, C=AM</X509IssuerName>
                <X509SerialNumber>5041867076895636658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Քաղաքապետարան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grigor.chtryan</dc:creator>
  <cp:lastModifiedBy>ani.hambardzumyan</cp:lastModifiedBy>
  <cp:lastPrinted>2019-10-07T12:05:23Z</cp:lastPrinted>
  <dcterms:created xsi:type="dcterms:W3CDTF">2015-09-08T08:08:11Z</dcterms:created>
  <dcterms:modified xsi:type="dcterms:W3CDTF">2021-03-30T14:40:28Z</dcterms:modified>
</cp:coreProperties>
</file>